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/>
  </bookViews>
  <sheets>
    <sheet name="Info" sheetId="13" r:id="rId1"/>
    <sheet name="Tab. 1" sheetId="6" r:id="rId2"/>
    <sheet name="Tab. 2" sheetId="4" r:id="rId3"/>
    <sheet name="Tab. 3" sheetId="8" r:id="rId4"/>
    <sheet name="Tab. 4" sheetId="9" r:id="rId5"/>
    <sheet name="Tab. 5" sheetId="10" r:id="rId6"/>
    <sheet name="Tab. 6" sheetId="11" r:id="rId7"/>
  </sheets>
  <externalReferences>
    <externalReference r:id="rId8"/>
    <externalReference r:id="rId9"/>
  </externalReferences>
  <definedNames>
    <definedName name="Ertrag_Menge1" localSheetId="5">#REF!</definedName>
    <definedName name="Ertrag_Menge1" localSheetId="6">#REF!</definedName>
    <definedName name="Ertrag_Menge1">'[1]KTBL-Werte_GH'!$H$25</definedName>
    <definedName name="Ertrag_Menge2" localSheetId="5">#REF!</definedName>
    <definedName name="Ertrag_Menge2" localSheetId="6">#REF!</definedName>
    <definedName name="Ertrag_Menge2">'[1]KTBL-Werte_GH'!$I$25</definedName>
    <definedName name="Ertrag_Menge3" localSheetId="5">#REF!</definedName>
    <definedName name="Ertrag_Menge3" localSheetId="6">#REF!</definedName>
    <definedName name="Ertrag_Menge3">'[1]KTBL-Werte_GH'!$J$25</definedName>
    <definedName name="Ertrag_Menge4" localSheetId="5">#REF!</definedName>
    <definedName name="Ertrag_Menge4" localSheetId="6">#REF!</definedName>
    <definedName name="Ertrag_Menge4">'[1]KTBL-Werte_GH'!$K$25</definedName>
    <definedName name="Ertrag_Menge5" localSheetId="5">#REF!</definedName>
    <definedName name="Ertrag_Menge5" localSheetId="6">#REF!</definedName>
    <definedName name="Ertrag_Menge5">'[1]KTBL-Werte_GH'!$L$25</definedName>
    <definedName name="ErtragAnteil1" localSheetId="5">#REF!</definedName>
    <definedName name="ErtragAnteil1" localSheetId="6">#REF!</definedName>
    <definedName name="ErtragAnteil1">'[1]KTBL-Werte_GH'!$E$27</definedName>
    <definedName name="ErtragAnteil2" localSheetId="5">#REF!</definedName>
    <definedName name="ErtragAnteil2" localSheetId="6">#REF!</definedName>
    <definedName name="ErtragAnteil2">'[1]KTBL-Werte_GH'!$E$28</definedName>
    <definedName name="ErtragAnteil3" localSheetId="5">#REF!</definedName>
    <definedName name="ErtragAnteil3" localSheetId="6">#REF!</definedName>
    <definedName name="ErtragAnteil3">'[1]KTBL-Werte_GH'!$E$29</definedName>
    <definedName name="ErtragAnteil4" localSheetId="5">#REF!</definedName>
    <definedName name="ErtragAnteil4" localSheetId="6">#REF!</definedName>
    <definedName name="ErtragAnteil4">'[1]KTBL-Werte_GH'!$E$30</definedName>
    <definedName name="ErtragEinheit" localSheetId="5">#REF!</definedName>
    <definedName name="ErtragEinheit" localSheetId="6">#REF!</definedName>
    <definedName name="ErtragEinheit">'[1]KTBL-Werte_GH'!$E$25</definedName>
    <definedName name="ErtragGebühr1" localSheetId="5">#REF!</definedName>
    <definedName name="ErtragGebühr1" localSheetId="6">#REF!</definedName>
    <definedName name="ErtragGebühr1">'[1]KTBL-Werte_GH'!$D$27</definedName>
    <definedName name="ErtragGebühr2" localSheetId="5">#REF!</definedName>
    <definedName name="ErtragGebühr2" localSheetId="6">#REF!</definedName>
    <definedName name="ErtragGebühr2">'[1]KTBL-Werte_GH'!$D$28</definedName>
    <definedName name="ErtragGebühr3" localSheetId="5">#REF!</definedName>
    <definedName name="ErtragGebühr3" localSheetId="6">#REF!</definedName>
    <definedName name="ErtragGebühr3">'[1]KTBL-Werte_GH'!$D$29</definedName>
    <definedName name="ErtragGebühr4" localSheetId="5">#REF!</definedName>
    <definedName name="ErtragGebühr4" localSheetId="6">#REF!</definedName>
    <definedName name="ErtragGebühr4">'[1]KTBL-Werte_GH'!$D$30</definedName>
    <definedName name="ErtragTeiler1">[2]ErgebnisseEinfach!$G$44</definedName>
    <definedName name="ErtragTeiler2">[2]ErgebnisseEinfach!$H$44</definedName>
    <definedName name="ErtragTeiler3">[2]ErgebnisseEinfach!$I$44</definedName>
    <definedName name="ErtragTeiler4">[2]ErgebnisseEinfach!$J$44</definedName>
    <definedName name="ErtragTeiler5">[2]ErgebnisseEinfach!$K$44</definedName>
    <definedName name="QM_Ha">[2]ErgebnisseEinfach!$J$2</definedName>
  </definedNames>
  <calcPr calcId="124519"/>
</workbook>
</file>

<file path=xl/calcChain.xml><?xml version="1.0" encoding="utf-8"?>
<calcChain xmlns="http://schemas.openxmlformats.org/spreadsheetml/2006/main">
  <c r="O7" i="4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6"/>
</calcChain>
</file>

<file path=xl/sharedStrings.xml><?xml version="1.0" encoding="utf-8"?>
<sst xmlns="http://schemas.openxmlformats.org/spreadsheetml/2006/main" count="213" uniqueCount="148">
  <si>
    <t>Initial situation Jun 2017- May 2018</t>
  </si>
  <si>
    <t xml:space="preserve">                   Scenarios</t>
  </si>
  <si>
    <t>InitS</t>
  </si>
  <si>
    <t>ScenA</t>
  </si>
  <si>
    <t>ScenB</t>
  </si>
  <si>
    <t>Data source</t>
  </si>
  <si>
    <t>recorded</t>
  </si>
  <si>
    <t>estimated</t>
  </si>
  <si>
    <t>Boundary conditions</t>
  </si>
  <si>
    <t>RAS/HS</t>
  </si>
  <si>
    <t>Facility [€]</t>
  </si>
  <si>
    <t>RAS</t>
  </si>
  <si>
    <t>Fish tank volume [m³]</t>
  </si>
  <si>
    <t>Feed conversion ratio</t>
  </si>
  <si>
    <t>Fish yield [kg/a]</t>
  </si>
  <si>
    <t>Fish price  [€/kg]</t>
  </si>
  <si>
    <t>HS</t>
  </si>
  <si>
    <t>Net-acreage [m²]</t>
  </si>
  <si>
    <t>Tomato yield [kg/m²a]</t>
  </si>
  <si>
    <t>Tomato yield [kg/a]</t>
  </si>
  <si>
    <t>Tomato price [€/kg]</t>
  </si>
  <si>
    <t>Harvest ratio</t>
  </si>
  <si>
    <t>1: 0.4</t>
  </si>
  <si>
    <t>1: 0.61</t>
  </si>
  <si>
    <t>1: 2.09</t>
  </si>
  <si>
    <t>Costs</t>
  </si>
  <si>
    <t>€</t>
  </si>
  <si>
    <t>ct/kg</t>
  </si>
  <si>
    <t>%</t>
  </si>
  <si>
    <t>Gas, electricity</t>
  </si>
  <si>
    <t>Water</t>
  </si>
  <si>
    <t>Fingerlings</t>
  </si>
  <si>
    <t>Fish feed</t>
  </si>
  <si>
    <t>Fish feed transport</t>
  </si>
  <si>
    <t>Labour</t>
  </si>
  <si>
    <t>Equipment, repair</t>
  </si>
  <si>
    <t>Consumables</t>
  </si>
  <si>
    <t>Total</t>
  </si>
  <si>
    <t>Tomato plants</t>
  </si>
  <si>
    <t>Plant protection</t>
  </si>
  <si>
    <t>Fertilizer</t>
  </si>
  <si>
    <t>Benefits</t>
  </si>
  <si>
    <t>Fish sales</t>
  </si>
  <si>
    <t>Tomato sales</t>
  </si>
  <si>
    <t>Electricity sales</t>
  </si>
  <si>
    <t>Balances</t>
  </si>
  <si>
    <t>Benefits - Costs</t>
  </si>
  <si>
    <t>Benefits** - Costs</t>
  </si>
  <si>
    <t>Simplified ROI***</t>
  </si>
  <si>
    <t>Payback period</t>
  </si>
  <si>
    <t>-</t>
  </si>
  <si>
    <t>*) fish, tomato   **) including electricity sales   ***) without depreciation, interest and taxes</t>
  </si>
  <si>
    <t>Volume</t>
  </si>
  <si>
    <t>Yield</t>
  </si>
  <si>
    <t>with CHP</t>
  </si>
  <si>
    <t>Investment €</t>
  </si>
  <si>
    <t>Investment</t>
  </si>
  <si>
    <t>Area</t>
  </si>
  <si>
    <t>SUM</t>
  </si>
  <si>
    <t>€/kg</t>
  </si>
  <si>
    <t>Product</t>
  </si>
  <si>
    <t>per kg</t>
  </si>
  <si>
    <t>Fish</t>
  </si>
  <si>
    <t xml:space="preserve">Tomatoes </t>
  </si>
  <si>
    <r>
      <t>Functional unit</t>
    </r>
    <r>
      <rPr>
        <sz val="11"/>
        <color theme="1"/>
        <rFont val="Calibri"/>
        <family val="2"/>
        <scheme val="minor"/>
      </rPr>
      <t xml:space="preserve"> (FU)</t>
    </r>
  </si>
  <si>
    <t>per FU</t>
  </si>
  <si>
    <t>Tomatoes per kg fish</t>
  </si>
  <si>
    <t>FU incl. Energy sales</t>
  </si>
  <si>
    <t>0.4 kg</t>
  </si>
  <si>
    <t>0.61 kg</t>
  </si>
  <si>
    <t>2.09 kg</t>
  </si>
  <si>
    <t>Investment Scenario B (ScenB)</t>
  </si>
  <si>
    <t>Credit</t>
  </si>
  <si>
    <t>Rate</t>
  </si>
  <si>
    <t>Years</t>
  </si>
  <si>
    <t>Annuity</t>
  </si>
  <si>
    <t>Facility</t>
  </si>
  <si>
    <t>Land (2000 m², 15 €/m²)</t>
  </si>
  <si>
    <t>First year operating costs</t>
  </si>
  <si>
    <t>Sum</t>
  </si>
  <si>
    <t>Annual values</t>
  </si>
  <si>
    <t>Operation balance</t>
  </si>
  <si>
    <t>Annuity payment</t>
  </si>
  <si>
    <t>Result Scenario B</t>
  </si>
  <si>
    <t>Payback period (PP)</t>
  </si>
  <si>
    <t>PP hypothetical</t>
  </si>
  <si>
    <t>a</t>
  </si>
  <si>
    <t xml:space="preserve">    Aquaponics</t>
  </si>
  <si>
    <t>Amount</t>
  </si>
  <si>
    <t>€/Unit</t>
  </si>
  <si>
    <t>Result €</t>
  </si>
  <si>
    <t>Fingerlings [pcs]</t>
  </si>
  <si>
    <t>Fish feed [kg]</t>
  </si>
  <si>
    <t>Plants</t>
  </si>
  <si>
    <t>Tomato plants [pcs]</t>
  </si>
  <si>
    <t>Plant protection [m²]</t>
  </si>
  <si>
    <t>Fertiliser [m²]</t>
  </si>
  <si>
    <t>Energy</t>
  </si>
  <si>
    <t>Gas [kWh]</t>
  </si>
  <si>
    <t>Electricity [kWh]</t>
  </si>
  <si>
    <t>Tap water [m³]</t>
  </si>
  <si>
    <t>Waste water [m³]</t>
  </si>
  <si>
    <t>Worker [FTE]</t>
  </si>
  <si>
    <t>Processing, sales [FTE]</t>
  </si>
  <si>
    <t>Engineer  [FTE]</t>
  </si>
  <si>
    <t>Management [FTE]</t>
  </si>
  <si>
    <t>Operation support</t>
  </si>
  <si>
    <t xml:space="preserve">Maintenance, repairs </t>
  </si>
  <si>
    <t>Consumables [m²]</t>
  </si>
  <si>
    <t>Processing [kg]</t>
  </si>
  <si>
    <t>Other</t>
  </si>
  <si>
    <t>Advertising</t>
  </si>
  <si>
    <t>Online-Shop</t>
  </si>
  <si>
    <t>Insurances, veterinary, etc.</t>
  </si>
  <si>
    <t>Annuities, lease or rent</t>
  </si>
  <si>
    <t>Land</t>
  </si>
  <si>
    <t>First year operation</t>
  </si>
  <si>
    <t>kg</t>
  </si>
  <si>
    <t xml:space="preserve">Balance </t>
  </si>
  <si>
    <t>Fish harvest</t>
  </si>
  <si>
    <t>Filet ratio</t>
  </si>
  <si>
    <t xml:space="preserve">Costs </t>
  </si>
  <si>
    <t>Slaughter waste</t>
  </si>
  <si>
    <t>Result RAS + HS</t>
  </si>
  <si>
    <t>Tomato harvest</t>
  </si>
  <si>
    <t>Not marketable</t>
  </si>
  <si>
    <t>Tomato residues</t>
  </si>
  <si>
    <t>Authors</t>
  </si>
  <si>
    <t>Profitability of multi-loop aquaponics: year-long production data, economic scenarios, and a comprehensive model case</t>
  </si>
  <si>
    <t>Title</t>
  </si>
  <si>
    <t>10.1111/ARE.14610</t>
  </si>
  <si>
    <t>Article DOI</t>
  </si>
  <si>
    <r>
      <t>Gösta Baganz</t>
    </r>
    <r>
      <rPr>
        <sz val="11"/>
        <color theme="1"/>
        <rFont val="Calibri"/>
        <family val="2"/>
        <scheme val="minor"/>
      </rPr>
      <t>, Daniela Baganz</t>
    </r>
    <r>
      <rPr>
        <sz val="11"/>
        <color theme="1"/>
        <rFont val="Calibri"/>
        <family val="2"/>
        <scheme val="minor"/>
      </rPr>
      <t>, Georg Staaks</t>
    </r>
    <r>
      <rPr>
        <sz val="11"/>
        <color theme="1"/>
        <rFont val="Calibri"/>
        <family val="2"/>
        <scheme val="minor"/>
      </rPr>
      <t>, Hendrik Monsees</t>
    </r>
    <r>
      <rPr>
        <sz val="11"/>
        <color theme="1"/>
        <rFont val="Calibri"/>
        <family val="2"/>
        <scheme val="minor"/>
      </rPr>
      <t>, and Werner Kloas</t>
    </r>
  </si>
  <si>
    <t xml:space="preserve">Data for Tables </t>
  </si>
  <si>
    <t>Journal</t>
  </si>
  <si>
    <t>Aquaculture Research</t>
  </si>
  <si>
    <t xml:space="preserve">table header </t>
  </si>
  <si>
    <t>important part of the table body - no alternating marking of rows</t>
  </si>
  <si>
    <t>(s)</t>
  </si>
  <si>
    <t>(r)</t>
  </si>
  <si>
    <t>PP = 15 - (15 * r) / (s + r)</t>
  </si>
  <si>
    <t>Version</t>
  </si>
  <si>
    <t>1.10</t>
  </si>
  <si>
    <t>Table 2 should fit to one page</t>
  </si>
  <si>
    <t>Table 5 has 48 rows, with Text below the table</t>
  </si>
  <si>
    <t>Total costs</t>
  </si>
  <si>
    <t>Total benefits</t>
  </si>
  <si>
    <t>b/w layout</t>
  </si>
</sst>
</file>

<file path=xl/styles.xml><?xml version="1.0" encoding="utf-8"?>
<styleSheet xmlns="http://schemas.openxmlformats.org/spreadsheetml/2006/main">
  <numFmts count="14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_ ;[Red]\-#,##0\ "/>
    <numFmt numFmtId="166" formatCode="0.0%"/>
    <numFmt numFmtId="167" formatCode="0\ \a"/>
    <numFmt numFmtId="168" formatCode="\$#,##0\ ;\(\$#,##0\)"/>
    <numFmt numFmtId="169" formatCode="0.000"/>
    <numFmt numFmtId="170" formatCode="_(&quot;€&quot;* #,##0.00_);_(&quot;€&quot;* \(#,##0.00\);_(&quot;€&quot;* &quot;-&quot;??_);_(@_)"/>
    <numFmt numFmtId="171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3"/>
      <color indexed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8E8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33"/>
      </left>
      <right style="thin">
        <color indexed="33"/>
      </right>
      <top style="thin">
        <color indexed="33"/>
      </top>
      <bottom style="thin">
        <color indexed="3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7" fillId="2" borderId="0" applyNumberFormat="0">
      <alignment vertical="center"/>
    </xf>
    <xf numFmtId="0" fontId="8" fillId="3" borderId="3" applyNumberFormat="0" applyAlignment="0">
      <protection locked="0"/>
    </xf>
    <xf numFmtId="0" fontId="6" fillId="4" borderId="0">
      <alignment vertical="center"/>
    </xf>
    <xf numFmtId="0" fontId="8" fillId="5" borderId="4" applyNumberFormat="0" applyAlignment="0"/>
    <xf numFmtId="0" fontId="9" fillId="6" borderId="5" applyNumberFormat="0"/>
    <xf numFmtId="1" fontId="8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5" borderId="0" applyNumberFormat="0" applyBorder="0" applyAlignment="0" applyProtection="0"/>
    <xf numFmtId="0" fontId="6" fillId="0" borderId="6"/>
    <xf numFmtId="0" fontId="14" fillId="26" borderId="7" applyNumberFormat="0" applyAlignment="0" applyProtection="0"/>
    <xf numFmtId="0" fontId="15" fillId="26" borderId="8" applyNumberFormat="0" applyAlignment="0" applyProtection="0"/>
    <xf numFmtId="1" fontId="8" fillId="6" borderId="0">
      <alignment vertical="center"/>
    </xf>
    <xf numFmtId="0" fontId="6" fillId="4" borderId="9" applyNumberFormat="0">
      <alignment vertical="center"/>
    </xf>
    <xf numFmtId="0" fontId="6" fillId="0" borderId="0" applyNumberFormat="0" applyFont="0" applyFill="0" applyBorder="0" applyAlignment="0" applyProtection="0"/>
    <xf numFmtId="0" fontId="16" fillId="13" borderId="8" applyNumberFormat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11" applyFont="0" applyFill="0" applyAlignment="0" applyProtection="0"/>
    <xf numFmtId="0" fontId="19" fillId="10" borderId="0" applyNumberFormat="0" applyBorder="0" applyAlignment="0" applyProtection="0"/>
    <xf numFmtId="3" fontId="6" fillId="0" borderId="0" applyFont="0" applyFill="0" applyBorder="0" applyAlignment="0" applyProtection="0"/>
    <xf numFmtId="0" fontId="20" fillId="27" borderId="0" applyNumberFormat="0" applyBorder="0" applyAlignment="0" applyProtection="0"/>
    <xf numFmtId="0" fontId="6" fillId="28" borderId="12" applyNumberFormat="0" applyFont="0" applyAlignment="0" applyProtection="0"/>
    <xf numFmtId="0" fontId="21" fillId="9" borderId="0" applyNumberFormat="0" applyBorder="0" applyAlignment="0" applyProtection="0"/>
    <xf numFmtId="0" fontId="6" fillId="0" borderId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168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8" fillId="29" borderId="17" applyNumberFormat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18">
    <xf numFmtId="0" fontId="0" fillId="0" borderId="0" xfId="0"/>
    <xf numFmtId="0" fontId="0" fillId="7" borderId="1" xfId="0" applyFill="1" applyBorder="1"/>
    <xf numFmtId="3" fontId="5" fillId="7" borderId="0" xfId="0" applyNumberFormat="1" applyFont="1" applyFill="1" applyBorder="1"/>
    <xf numFmtId="3" fontId="4" fillId="7" borderId="0" xfId="0" applyNumberFormat="1" applyFont="1" applyFill="1" applyBorder="1"/>
    <xf numFmtId="0" fontId="0" fillId="7" borderId="0" xfId="0" quotePrefix="1" applyFill="1" applyBorder="1" applyAlignment="1">
      <alignment horizontal="right"/>
    </xf>
    <xf numFmtId="0" fontId="0" fillId="7" borderId="1" xfId="0" quotePrefix="1" applyFill="1" applyBorder="1" applyAlignment="1">
      <alignment horizontal="right"/>
    </xf>
    <xf numFmtId="0" fontId="2" fillId="7" borderId="0" xfId="0" applyFont="1" applyFill="1" applyBorder="1"/>
    <xf numFmtId="0" fontId="2" fillId="7" borderId="1" xfId="0" applyFont="1" applyFill="1" applyBorder="1"/>
    <xf numFmtId="0" fontId="4" fillId="7" borderId="0" xfId="0" applyFont="1" applyFill="1" applyBorder="1"/>
    <xf numFmtId="0" fontId="4" fillId="7" borderId="1" xfId="0" applyFont="1" applyFill="1" applyBorder="1"/>
    <xf numFmtId="2" fontId="0" fillId="7" borderId="1" xfId="0" applyNumberFormat="1" applyFill="1" applyBorder="1"/>
    <xf numFmtId="166" fontId="0" fillId="7" borderId="0" xfId="3" applyNumberFormat="1" applyFont="1" applyFill="1" applyBorder="1" applyAlignment="1">
      <alignment horizontal="right"/>
    </xf>
    <xf numFmtId="166" fontId="0" fillId="7" borderId="0" xfId="3" applyNumberFormat="1" applyFont="1" applyFill="1" applyAlignment="1">
      <alignment horizontal="right"/>
    </xf>
    <xf numFmtId="166" fontId="0" fillId="0" borderId="0" xfId="3" applyNumberFormat="1" applyFont="1" applyAlignment="1">
      <alignment horizontal="right"/>
    </xf>
    <xf numFmtId="3" fontId="0" fillId="7" borderId="0" xfId="0" quotePrefix="1" applyNumberFormat="1" applyFill="1" applyBorder="1"/>
    <xf numFmtId="2" fontId="0" fillId="7" borderId="0" xfId="0" applyNumberFormat="1" applyFill="1" applyBorder="1"/>
    <xf numFmtId="0" fontId="0" fillId="0" borderId="0" xfId="0"/>
    <xf numFmtId="0" fontId="3" fillId="0" borderId="0" xfId="0" applyFont="1"/>
    <xf numFmtId="0" fontId="0" fillId="7" borderId="0" xfId="0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7" borderId="0" xfId="0" applyFill="1" applyBorder="1" applyAlignment="1"/>
    <xf numFmtId="0" fontId="0" fillId="7" borderId="0" xfId="0" applyFill="1" applyAlignment="1"/>
    <xf numFmtId="0" fontId="2" fillId="0" borderId="0" xfId="0" applyFont="1"/>
    <xf numFmtId="0" fontId="2" fillId="0" borderId="0" xfId="0" applyFont="1" applyProtection="1">
      <protection locked="0"/>
    </xf>
    <xf numFmtId="7" fontId="0" fillId="7" borderId="0" xfId="0" applyNumberFormat="1" applyFont="1" applyFill="1" applyBorder="1"/>
    <xf numFmtId="0" fontId="0" fillId="7" borderId="0" xfId="0" applyFill="1" applyBorder="1"/>
    <xf numFmtId="0" fontId="2" fillId="7" borderId="0" xfId="0" applyFont="1" applyFill="1"/>
    <xf numFmtId="0" fontId="0" fillId="7" borderId="0" xfId="0" applyFill="1" applyProtection="1">
      <protection locked="0"/>
    </xf>
    <xf numFmtId="0" fontId="2" fillId="7" borderId="0" xfId="0" applyFont="1" applyFill="1" applyAlignment="1">
      <alignment vertical="top" wrapText="1"/>
    </xf>
    <xf numFmtId="0" fontId="0" fillId="7" borderId="0" xfId="0" applyFill="1" applyAlignment="1" applyProtection="1">
      <alignment vertical="top"/>
      <protection locked="0"/>
    </xf>
    <xf numFmtId="0" fontId="2" fillId="7" borderId="0" xfId="0" applyFont="1" applyFill="1" applyAlignment="1">
      <alignment wrapText="1"/>
    </xf>
    <xf numFmtId="0" fontId="0" fillId="7" borderId="2" xfId="0" applyFill="1" applyBorder="1" applyProtection="1">
      <protection locked="0"/>
    </xf>
    <xf numFmtId="8" fontId="0" fillId="7" borderId="0" xfId="0" applyNumberFormat="1" applyFill="1" applyProtection="1">
      <protection locked="0"/>
    </xf>
    <xf numFmtId="0" fontId="3" fillId="7" borderId="0" xfId="0" applyFont="1" applyFill="1" applyBorder="1" applyProtection="1">
      <protection locked="0"/>
    </xf>
    <xf numFmtId="2" fontId="0" fillId="7" borderId="0" xfId="0" applyNumberFormat="1" applyFill="1" applyBorder="1" applyAlignment="1" applyProtection="1">
      <alignment horizontal="right"/>
      <protection locked="0"/>
    </xf>
    <xf numFmtId="0" fontId="0" fillId="7" borderId="0" xfId="0" applyFill="1" applyBorder="1" applyProtection="1">
      <protection locked="0"/>
    </xf>
    <xf numFmtId="0" fontId="0" fillId="7" borderId="0" xfId="0" applyFill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2" fontId="0" fillId="7" borderId="0" xfId="0" applyNumberFormat="1" applyFill="1" applyBorder="1" applyProtection="1">
      <protection locked="0"/>
    </xf>
    <xf numFmtId="7" fontId="0" fillId="7" borderId="0" xfId="0" applyNumberFormat="1" applyFill="1" applyBorder="1" applyProtection="1">
      <protection locked="0"/>
    </xf>
    <xf numFmtId="0" fontId="0" fillId="7" borderId="2" xfId="0" applyFill="1" applyBorder="1" applyAlignment="1" applyProtection="1">
      <alignment vertical="top"/>
      <protection locked="0"/>
    </xf>
    <xf numFmtId="7" fontId="3" fillId="7" borderId="2" xfId="0" applyNumberFormat="1" applyFont="1" applyFill="1" applyBorder="1" applyAlignment="1">
      <alignment vertical="top"/>
    </xf>
    <xf numFmtId="0" fontId="3" fillId="7" borderId="2" xfId="0" applyFont="1" applyFill="1" applyBorder="1" applyAlignment="1" applyProtection="1">
      <alignment vertical="top"/>
      <protection locked="0"/>
    </xf>
    <xf numFmtId="1" fontId="0" fillId="7" borderId="0" xfId="1" applyNumberFormat="1" applyFont="1" applyFill="1" applyBorder="1" applyAlignment="1">
      <alignment horizontal="right"/>
    </xf>
    <xf numFmtId="0" fontId="0" fillId="0" borderId="0" xfId="0" applyAlignment="1" applyProtection="1">
      <protection locked="0"/>
    </xf>
    <xf numFmtId="1" fontId="0" fillId="7" borderId="0" xfId="3" applyNumberFormat="1" applyFont="1" applyFill="1" applyBorder="1" applyAlignment="1"/>
    <xf numFmtId="1" fontId="4" fillId="7" borderId="0" xfId="0" applyNumberFormat="1" applyFont="1" applyFill="1" applyBorder="1" applyAlignment="1"/>
    <xf numFmtId="0" fontId="0" fillId="7" borderId="0" xfId="0" applyFill="1" applyAlignment="1" applyProtection="1">
      <protection locked="0"/>
    </xf>
    <xf numFmtId="0" fontId="10" fillId="7" borderId="0" xfId="0" applyFont="1" applyFill="1" applyAlignment="1"/>
    <xf numFmtId="0" fontId="3" fillId="7" borderId="0" xfId="0" applyFont="1" applyFill="1" applyBorder="1" applyAlignment="1">
      <alignment vertical="top"/>
    </xf>
    <xf numFmtId="0" fontId="0" fillId="7" borderId="0" xfId="0" applyFill="1" applyBorder="1" applyAlignment="1">
      <alignment vertical="top"/>
    </xf>
    <xf numFmtId="1" fontId="0" fillId="7" borderId="0" xfId="0" applyNumberFormat="1" applyFill="1" applyBorder="1" applyAlignment="1"/>
    <xf numFmtId="6" fontId="0" fillId="7" borderId="0" xfId="0" applyNumberFormat="1" applyFill="1" applyBorder="1" applyAlignment="1"/>
    <xf numFmtId="3" fontId="0" fillId="7" borderId="0" xfId="0" applyNumberFormat="1" applyFill="1" applyBorder="1" applyAlignment="1"/>
    <xf numFmtId="3" fontId="0" fillId="7" borderId="0" xfId="0" applyNumberFormat="1" applyFill="1" applyBorder="1" applyAlignment="1">
      <alignment horizontal="right"/>
    </xf>
    <xf numFmtId="2" fontId="0" fillId="7" borderId="0" xfId="0" applyNumberFormat="1" applyFill="1" applyBorder="1" applyAlignment="1"/>
    <xf numFmtId="0" fontId="0" fillId="7" borderId="0" xfId="0" applyFill="1" applyBorder="1" applyAlignment="1">
      <alignment horizontal="right"/>
    </xf>
    <xf numFmtId="20" fontId="0" fillId="7" borderId="0" xfId="0" quotePrefix="1" applyNumberFormat="1" applyFill="1" applyBorder="1" applyAlignment="1">
      <alignment horizontal="right"/>
    </xf>
    <xf numFmtId="20" fontId="4" fillId="7" borderId="0" xfId="0" quotePrefix="1" applyNumberFormat="1" applyFont="1" applyFill="1" applyBorder="1" applyAlignment="1">
      <alignment horizontal="right"/>
    </xf>
    <xf numFmtId="165" fontId="0" fillId="7" borderId="0" xfId="0" applyNumberFormat="1" applyFill="1" applyBorder="1" applyAlignment="1"/>
    <xf numFmtId="6" fontId="4" fillId="7" borderId="0" xfId="0" applyNumberFormat="1" applyFont="1" applyFill="1" applyBorder="1" applyAlignment="1"/>
    <xf numFmtId="8" fontId="0" fillId="7" borderId="0" xfId="0" applyNumberFormat="1" applyFill="1" applyBorder="1" applyAlignment="1"/>
    <xf numFmtId="3" fontId="4" fillId="7" borderId="0" xfId="0" applyNumberFormat="1" applyFont="1" applyFill="1" applyBorder="1" applyAlignment="1"/>
    <xf numFmtId="0" fontId="0" fillId="7" borderId="0" xfId="0" applyFill="1" applyAlignment="1">
      <alignment vertical="top"/>
    </xf>
    <xf numFmtId="2" fontId="3" fillId="7" borderId="0" xfId="0" applyNumberFormat="1" applyFont="1" applyFill="1" applyBorder="1" applyAlignment="1"/>
    <xf numFmtId="166" fontId="1" fillId="7" borderId="0" xfId="3" applyNumberFormat="1" applyFont="1" applyFill="1" applyBorder="1" applyAlignment="1"/>
    <xf numFmtId="0" fontId="3" fillId="7" borderId="0" xfId="0" applyFont="1" applyFill="1" applyBorder="1" applyAlignment="1">
      <alignment horizontal="left" vertical="top"/>
    </xf>
    <xf numFmtId="5" fontId="3" fillId="7" borderId="0" xfId="0" applyNumberFormat="1" applyFont="1" applyFill="1" applyBorder="1" applyAlignment="1">
      <alignment vertical="top"/>
    </xf>
    <xf numFmtId="5" fontId="0" fillId="7" borderId="0" xfId="0" applyNumberFormat="1" applyFont="1" applyFill="1" applyBorder="1" applyAlignment="1">
      <alignment vertical="top"/>
    </xf>
    <xf numFmtId="9" fontId="3" fillId="7" borderId="0" xfId="0" applyNumberFormat="1" applyFont="1" applyFill="1" applyBorder="1" applyAlignment="1">
      <alignment vertical="top"/>
    </xf>
    <xf numFmtId="9" fontId="0" fillId="7" borderId="0" xfId="3" applyNumberFormat="1" applyFont="1" applyFill="1" applyBorder="1" applyAlignment="1">
      <alignment vertical="top"/>
    </xf>
    <xf numFmtId="2" fontId="0" fillId="7" borderId="0" xfId="0" applyNumberFormat="1" applyFill="1" applyBorder="1" applyAlignment="1">
      <alignment vertical="top"/>
    </xf>
    <xf numFmtId="0" fontId="0" fillId="7" borderId="2" xfId="0" applyFill="1" applyBorder="1" applyAlignment="1">
      <alignment vertical="top"/>
    </xf>
    <xf numFmtId="0" fontId="0" fillId="7" borderId="0" xfId="0" applyFont="1" applyFill="1" applyBorder="1" applyAlignment="1">
      <alignment vertical="top"/>
    </xf>
    <xf numFmtId="0" fontId="3" fillId="30" borderId="0" xfId="0" applyFont="1" applyFill="1" applyBorder="1" applyAlignment="1"/>
    <xf numFmtId="0" fontId="3" fillId="30" borderId="0" xfId="0" applyFont="1" applyFill="1" applyBorder="1" applyAlignment="1">
      <alignment horizontal="right"/>
    </xf>
    <xf numFmtId="0" fontId="0" fillId="30" borderId="0" xfId="0" applyFill="1" applyBorder="1" applyAlignment="1">
      <alignment horizontal="right" vertical="top"/>
    </xf>
    <xf numFmtId="1" fontId="4" fillId="31" borderId="0" xfId="3" applyNumberFormat="1" applyFont="1" applyFill="1" applyBorder="1" applyAlignment="1"/>
    <xf numFmtId="3" fontId="4" fillId="31" borderId="0" xfId="0" applyNumberFormat="1" applyFont="1" applyFill="1" applyBorder="1" applyAlignment="1"/>
    <xf numFmtId="165" fontId="4" fillId="31" borderId="0" xfId="0" applyNumberFormat="1" applyFont="1" applyFill="1" applyBorder="1" applyAlignment="1"/>
    <xf numFmtId="6" fontId="4" fillId="31" borderId="0" xfId="0" applyNumberFormat="1" applyFont="1" applyFill="1" applyBorder="1" applyAlignment="1"/>
    <xf numFmtId="1" fontId="4" fillId="31" borderId="0" xfId="0" applyNumberFormat="1" applyFont="1" applyFill="1" applyBorder="1" applyAlignment="1"/>
    <xf numFmtId="3" fontId="0" fillId="31" borderId="0" xfId="0" applyNumberFormat="1" applyFill="1" applyBorder="1" applyAlignment="1"/>
    <xf numFmtId="3" fontId="0" fillId="31" borderId="0" xfId="0" applyNumberFormat="1" applyFill="1" applyBorder="1" applyAlignment="1">
      <alignment horizontal="right"/>
    </xf>
    <xf numFmtId="0" fontId="3" fillId="30" borderId="0" xfId="0" applyFont="1" applyFill="1" applyBorder="1" applyAlignment="1">
      <alignment horizontal="right" vertical="top"/>
    </xf>
    <xf numFmtId="0" fontId="0" fillId="31" borderId="0" xfId="0" applyFill="1" applyProtection="1">
      <protection locked="0"/>
    </xf>
    <xf numFmtId="0" fontId="0" fillId="30" borderId="0" xfId="0" applyFill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 applyProtection="1">
      <alignment vertical="top"/>
      <protection locked="0"/>
    </xf>
    <xf numFmtId="0" fontId="0" fillId="7" borderId="0" xfId="0" applyFont="1" applyFill="1" applyBorder="1" applyAlignment="1"/>
    <xf numFmtId="0" fontId="30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0" fontId="0" fillId="30" borderId="0" xfId="0" applyFill="1" applyBorder="1"/>
    <xf numFmtId="0" fontId="0" fillId="30" borderId="0" xfId="0" applyFill="1" applyBorder="1" applyAlignment="1">
      <alignment horizontal="right"/>
    </xf>
    <xf numFmtId="0" fontId="0" fillId="30" borderId="1" xfId="0" applyFill="1" applyBorder="1" applyAlignment="1">
      <alignment horizontal="right"/>
    </xf>
    <xf numFmtId="166" fontId="0" fillId="30" borderId="0" xfId="3" applyNumberFormat="1" applyFont="1" applyFill="1" applyBorder="1" applyAlignment="1">
      <alignment horizontal="right"/>
    </xf>
    <xf numFmtId="5" fontId="0" fillId="7" borderId="0" xfId="0" applyNumberFormat="1" applyFill="1" applyBorder="1" applyAlignment="1">
      <alignment vertical="top"/>
    </xf>
    <xf numFmtId="16" fontId="0" fillId="0" borderId="0" xfId="0" quotePrefix="1" applyNumberFormat="1"/>
    <xf numFmtId="0" fontId="0" fillId="30" borderId="0" xfId="0" applyFill="1" applyBorder="1" applyProtection="1">
      <protection locked="0"/>
    </xf>
    <xf numFmtId="0" fontId="5" fillId="7" borderId="0" xfId="0" applyFont="1" applyFill="1" applyBorder="1" applyAlignment="1">
      <alignment vertical="top" wrapText="1"/>
    </xf>
    <xf numFmtId="0" fontId="4" fillId="7" borderId="0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 applyBorder="1" applyAlignment="1">
      <alignment vertical="top" wrapText="1"/>
    </xf>
    <xf numFmtId="0" fontId="4" fillId="31" borderId="0" xfId="0" applyFont="1" applyFill="1" applyBorder="1" applyAlignment="1">
      <alignment vertical="top" wrapText="1"/>
    </xf>
    <xf numFmtId="2" fontId="3" fillId="31" borderId="0" xfId="0" applyNumberFormat="1" applyFont="1" applyFill="1" applyBorder="1" applyAlignment="1">
      <alignment vertical="top" wrapText="1"/>
    </xf>
    <xf numFmtId="0" fontId="0" fillId="7" borderId="0" xfId="0" applyFill="1" applyBorder="1" applyAlignment="1" applyProtection="1">
      <alignment horizontal="left" vertical="top"/>
      <protection locked="0"/>
    </xf>
    <xf numFmtId="0" fontId="0" fillId="7" borderId="0" xfId="0" applyFill="1" applyBorder="1" applyAlignment="1" applyProtection="1">
      <alignment horizontal="right" vertical="top"/>
      <protection locked="0"/>
    </xf>
    <xf numFmtId="3" fontId="0" fillId="7" borderId="0" xfId="1" applyNumberFormat="1" applyFont="1" applyFill="1" applyBorder="1" applyAlignment="1" applyProtection="1">
      <alignment vertical="top"/>
      <protection locked="0"/>
    </xf>
    <xf numFmtId="0" fontId="0" fillId="7" borderId="0" xfId="0" applyFont="1" applyFill="1" applyBorder="1" applyAlignment="1" applyProtection="1">
      <alignment vertical="top"/>
      <protection locked="0"/>
    </xf>
    <xf numFmtId="2" fontId="3" fillId="31" borderId="0" xfId="0" applyNumberFormat="1" applyFont="1" applyFill="1" applyBorder="1" applyAlignment="1" applyProtection="1">
      <alignment vertical="top"/>
      <protection locked="0"/>
    </xf>
    <xf numFmtId="0" fontId="0" fillId="7" borderId="0" xfId="0" applyFill="1" applyBorder="1" applyAlignment="1" applyProtection="1">
      <alignment vertical="top"/>
      <protection locked="0"/>
    </xf>
    <xf numFmtId="0" fontId="0" fillId="31" borderId="0" xfId="0" applyFill="1" applyBorder="1"/>
    <xf numFmtId="0" fontId="3" fillId="31" borderId="0" xfId="0" applyFont="1" applyFill="1" applyBorder="1" applyAlignment="1" applyProtection="1">
      <alignment vertical="top"/>
      <protection locked="0"/>
    </xf>
    <xf numFmtId="3" fontId="1" fillId="31" borderId="0" xfId="1" applyNumberFormat="1" applyFont="1" applyFill="1" applyBorder="1" applyAlignment="1" applyProtection="1">
      <alignment vertical="top"/>
      <protection locked="0"/>
    </xf>
    <xf numFmtId="0" fontId="0" fillId="30" borderId="0" xfId="0" applyFill="1" applyBorder="1" applyAlignment="1" applyProtection="1">
      <protection locked="0"/>
    </xf>
    <xf numFmtId="0" fontId="3" fillId="30" borderId="0" xfId="0" applyFont="1" applyFill="1" applyBorder="1" applyAlignment="1">
      <alignment horizontal="left"/>
    </xf>
    <xf numFmtId="0" fontId="3" fillId="30" borderId="0" xfId="0" applyFont="1" applyFill="1" applyBorder="1" applyAlignment="1">
      <alignment horizontal="left"/>
    </xf>
    <xf numFmtId="20" fontId="0" fillId="30" borderId="0" xfId="0" quotePrefix="1" applyNumberFormat="1" applyFill="1" applyBorder="1" applyAlignment="1">
      <alignment horizontal="right"/>
    </xf>
    <xf numFmtId="0" fontId="0" fillId="30" borderId="0" xfId="0" applyFill="1" applyBorder="1" applyAlignment="1">
      <alignment vertical="top"/>
    </xf>
    <xf numFmtId="0" fontId="0" fillId="30" borderId="0" xfId="0" applyFill="1" applyBorder="1" applyAlignment="1" applyProtection="1">
      <alignment vertical="top"/>
      <protection locked="0"/>
    </xf>
    <xf numFmtId="0" fontId="3" fillId="30" borderId="0" xfId="0" applyFont="1" applyFill="1" applyBorder="1" applyAlignment="1">
      <alignment vertical="top"/>
    </xf>
    <xf numFmtId="0" fontId="0" fillId="0" borderId="0" xfId="0" applyBorder="1" applyAlignment="1" applyProtection="1">
      <alignment vertical="top"/>
      <protection locked="0"/>
    </xf>
    <xf numFmtId="2" fontId="5" fillId="31" borderId="0" xfId="0" applyNumberFormat="1" applyFont="1" applyFill="1" applyBorder="1" applyAlignment="1"/>
    <xf numFmtId="0" fontId="3" fillId="31" borderId="0" xfId="0" applyFont="1" applyFill="1" applyBorder="1" applyAlignment="1">
      <alignment vertical="top"/>
    </xf>
    <xf numFmtId="0" fontId="0" fillId="31" borderId="0" xfId="0" applyFill="1" applyBorder="1" applyAlignment="1">
      <alignment vertical="top"/>
    </xf>
    <xf numFmtId="0" fontId="0" fillId="31" borderId="0" xfId="0" applyFill="1" applyBorder="1" applyAlignment="1">
      <alignment horizontal="right" vertical="top"/>
    </xf>
    <xf numFmtId="20" fontId="0" fillId="31" borderId="0" xfId="0" quotePrefix="1" applyNumberFormat="1" applyFill="1" applyBorder="1" applyAlignment="1">
      <alignment horizontal="right"/>
    </xf>
    <xf numFmtId="0" fontId="0" fillId="7" borderId="0" xfId="0" applyFont="1" applyFill="1" applyBorder="1" applyAlignment="1">
      <alignment horizontal="left"/>
    </xf>
    <xf numFmtId="164" fontId="0" fillId="7" borderId="0" xfId="0" applyNumberFormat="1" applyFill="1" applyBorder="1" applyAlignment="1"/>
    <xf numFmtId="4" fontId="0" fillId="7" borderId="0" xfId="0" applyNumberFormat="1" applyFill="1" applyBorder="1" applyAlignment="1"/>
    <xf numFmtId="0" fontId="0" fillId="31" borderId="0" xfId="0" applyFill="1" applyBorder="1" applyAlignment="1">
      <alignment horizontal="left" vertical="top"/>
    </xf>
    <xf numFmtId="0" fontId="0" fillId="7" borderId="0" xfId="0" applyFill="1" applyBorder="1" applyAlignment="1">
      <alignment horizontal="left" vertical="top"/>
    </xf>
    <xf numFmtId="44" fontId="0" fillId="7" borderId="0" xfId="2" applyNumberFormat="1" applyFont="1" applyFill="1" applyBorder="1" applyAlignment="1"/>
    <xf numFmtId="0" fontId="0" fillId="7" borderId="0" xfId="0" applyFill="1" applyBorder="1" applyAlignment="1">
      <alignment horizontal="left"/>
    </xf>
    <xf numFmtId="0" fontId="0" fillId="7" borderId="0" xfId="0" applyFont="1" applyFill="1" applyBorder="1" applyAlignment="1">
      <alignment horizontal="left" vertical="top"/>
    </xf>
    <xf numFmtId="0" fontId="0" fillId="31" borderId="0" xfId="0" applyFont="1" applyFill="1" applyBorder="1" applyAlignment="1">
      <alignment horizontal="left" vertical="top"/>
    </xf>
    <xf numFmtId="44" fontId="0" fillId="7" borderId="0" xfId="2" applyFont="1" applyFill="1" applyBorder="1" applyAlignment="1"/>
    <xf numFmtId="0" fontId="4" fillId="7" borderId="0" xfId="0" applyFont="1" applyFill="1" applyBorder="1" applyAlignment="1"/>
    <xf numFmtId="0" fontId="5" fillId="31" borderId="0" xfId="0" applyFont="1" applyFill="1" applyBorder="1" applyAlignment="1"/>
    <xf numFmtId="0" fontId="3" fillId="31" borderId="0" xfId="0" applyFont="1" applyFill="1" applyBorder="1" applyAlignment="1"/>
    <xf numFmtId="0" fontId="0" fillId="31" borderId="0" xfId="0" applyFill="1" applyBorder="1" applyAlignment="1"/>
    <xf numFmtId="20" fontId="0" fillId="31" borderId="0" xfId="0" applyNumberFormat="1" applyFill="1" applyBorder="1" applyAlignment="1">
      <alignment horizontal="right"/>
    </xf>
    <xf numFmtId="0" fontId="3" fillId="7" borderId="0" xfId="0" applyFont="1" applyFill="1" applyBorder="1" applyAlignment="1"/>
    <xf numFmtId="49" fontId="0" fillId="7" borderId="0" xfId="0" applyNumberFormat="1" applyFill="1" applyBorder="1" applyAlignment="1"/>
    <xf numFmtId="0" fontId="5" fillId="7" borderId="0" xfId="0" applyFont="1" applyFill="1" applyBorder="1" applyAlignment="1"/>
    <xf numFmtId="6" fontId="0" fillId="31" borderId="0" xfId="0" applyNumberFormat="1" applyFill="1" applyBorder="1" applyAlignment="1"/>
    <xf numFmtId="1" fontId="0" fillId="31" borderId="0" xfId="0" applyNumberFormat="1" applyFill="1" applyBorder="1" applyAlignment="1"/>
    <xf numFmtId="1" fontId="0" fillId="31" borderId="0" xfId="0" quotePrefix="1" applyNumberFormat="1" applyFill="1" applyBorder="1" applyAlignment="1">
      <alignment horizontal="right"/>
    </xf>
    <xf numFmtId="3" fontId="0" fillId="7" borderId="0" xfId="0" applyNumberFormat="1" applyFill="1" applyBorder="1" applyAlignment="1" applyProtection="1">
      <protection locked="0"/>
    </xf>
    <xf numFmtId="0" fontId="0" fillId="7" borderId="0" xfId="0" applyFill="1" applyBorder="1" applyAlignment="1" applyProtection="1">
      <protection locked="0"/>
    </xf>
    <xf numFmtId="6" fontId="0" fillId="7" borderId="0" xfId="0" applyNumberFormat="1" applyFill="1" applyBorder="1" applyAlignment="1" applyProtection="1">
      <protection locked="0"/>
    </xf>
    <xf numFmtId="3" fontId="0" fillId="31" borderId="0" xfId="0" applyNumberFormat="1" applyFont="1" applyFill="1" applyBorder="1" applyAlignment="1"/>
    <xf numFmtId="6" fontId="0" fillId="31" borderId="0" xfId="0" applyNumberFormat="1" applyFont="1" applyFill="1" applyBorder="1" applyAlignment="1"/>
    <xf numFmtId="3" fontId="0" fillId="7" borderId="0" xfId="0" applyNumberFormat="1" applyFont="1" applyFill="1" applyBorder="1" applyAlignment="1"/>
    <xf numFmtId="5" fontId="0" fillId="7" borderId="0" xfId="0" applyNumberFormat="1" applyFont="1" applyFill="1" applyBorder="1" applyAlignment="1"/>
    <xf numFmtId="0" fontId="5" fillId="31" borderId="0" xfId="0" applyFont="1" applyFill="1" applyBorder="1" applyAlignment="1">
      <alignment horizontal="left"/>
    </xf>
    <xf numFmtId="3" fontId="5" fillId="31" borderId="0" xfId="0" applyNumberFormat="1" applyFont="1" applyFill="1" applyBorder="1" applyAlignment="1"/>
    <xf numFmtId="5" fontId="30" fillId="31" borderId="0" xfId="0" applyNumberFormat="1" applyFont="1" applyFill="1" applyBorder="1" applyAlignment="1"/>
    <xf numFmtId="5" fontId="3" fillId="7" borderId="0" xfId="0" applyNumberFormat="1" applyFont="1" applyFill="1" applyBorder="1" applyAlignment="1"/>
    <xf numFmtId="0" fontId="3" fillId="7" borderId="0" xfId="0" applyFont="1" applyFill="1" applyBorder="1" applyAlignment="1">
      <alignment horizontal="left"/>
    </xf>
    <xf numFmtId="3" fontId="3" fillId="7" borderId="0" xfId="0" applyNumberFormat="1" applyFont="1" applyFill="1" applyBorder="1" applyAlignment="1"/>
    <xf numFmtId="0" fontId="0" fillId="7" borderId="0" xfId="0" applyNumberFormat="1" applyFont="1" applyFill="1" applyBorder="1" applyAlignment="1"/>
    <xf numFmtId="0" fontId="4" fillId="7" borderId="0" xfId="0" applyNumberFormat="1" applyFont="1" applyFill="1" applyBorder="1" applyProtection="1">
      <protection locked="0"/>
    </xf>
    <xf numFmtId="167" fontId="3" fillId="7" borderId="0" xfId="0" applyNumberFormat="1" applyFont="1" applyFill="1" applyBorder="1" applyAlignment="1"/>
    <xf numFmtId="167" fontId="11" fillId="7" borderId="0" xfId="0" applyNumberFormat="1" applyFont="1" applyFill="1" applyBorder="1" applyAlignment="1">
      <alignment horizontal="right"/>
    </xf>
    <xf numFmtId="167" fontId="5" fillId="7" borderId="0" xfId="0" quotePrefix="1" applyNumberFormat="1" applyFont="1" applyFill="1" applyBorder="1" applyAlignment="1">
      <alignment horizontal="right"/>
    </xf>
    <xf numFmtId="167" fontId="3" fillId="7" borderId="0" xfId="0" quotePrefix="1" applyNumberFormat="1" applyFont="1" applyFill="1" applyBorder="1" applyAlignment="1">
      <alignment horizontal="right"/>
    </xf>
    <xf numFmtId="0" fontId="29" fillId="7" borderId="0" xfId="0" applyFont="1" applyFill="1" applyBorder="1" applyAlignment="1"/>
    <xf numFmtId="0" fontId="3" fillId="30" borderId="0" xfId="0" applyFont="1" applyFill="1" applyBorder="1" applyAlignment="1" applyProtection="1">
      <alignment horizontal="right"/>
      <protection locked="0"/>
    </xf>
    <xf numFmtId="0" fontId="3" fillId="31" borderId="0" xfId="0" applyFont="1" applyFill="1" applyBorder="1" applyProtection="1">
      <protection locked="0"/>
    </xf>
    <xf numFmtId="0" fontId="0" fillId="31" borderId="0" xfId="0" applyFill="1" applyBorder="1" applyProtection="1">
      <protection locked="0"/>
    </xf>
    <xf numFmtId="0" fontId="0" fillId="31" borderId="0" xfId="0" applyFill="1" applyBorder="1" applyAlignment="1" applyProtection="1">
      <alignment horizontal="right"/>
      <protection locked="0"/>
    </xf>
    <xf numFmtId="2" fontId="0" fillId="31" borderId="0" xfId="0" applyNumberFormat="1" applyFill="1" applyBorder="1" applyAlignment="1" applyProtection="1">
      <alignment horizontal="right"/>
      <protection locked="0"/>
    </xf>
    <xf numFmtId="0" fontId="0" fillId="7" borderId="0" xfId="0" applyFont="1" applyFill="1" applyBorder="1"/>
    <xf numFmtId="2" fontId="3" fillId="7" borderId="0" xfId="0" applyNumberFormat="1" applyFont="1" applyFill="1" applyBorder="1"/>
    <xf numFmtId="5" fontId="3" fillId="7" borderId="0" xfId="0" applyNumberFormat="1" applyFont="1" applyFill="1" applyBorder="1"/>
    <xf numFmtId="0" fontId="3" fillId="7" borderId="0" xfId="0" applyFont="1" applyFill="1" applyBorder="1"/>
    <xf numFmtId="5" fontId="0" fillId="7" borderId="0" xfId="0" quotePrefix="1" applyNumberFormat="1" applyFill="1" applyBorder="1" applyAlignment="1">
      <alignment horizontal="right" vertical="top"/>
    </xf>
    <xf numFmtId="0" fontId="0" fillId="7" borderId="2" xfId="0" applyFont="1" applyFill="1" applyBorder="1" applyAlignment="1">
      <alignment vertical="top"/>
    </xf>
    <xf numFmtId="2" fontId="3" fillId="7" borderId="2" xfId="0" applyNumberFormat="1" applyFont="1" applyFill="1" applyBorder="1" applyAlignment="1">
      <alignment vertical="top"/>
    </xf>
    <xf numFmtId="5" fontId="3" fillId="7" borderId="2" xfId="0" applyNumberFormat="1" applyFont="1" applyFill="1" applyBorder="1" applyAlignment="1">
      <alignment vertical="top"/>
    </xf>
    <xf numFmtId="0" fontId="3" fillId="7" borderId="2" xfId="0" applyFont="1" applyFill="1" applyBorder="1" applyAlignment="1">
      <alignment vertical="top"/>
    </xf>
    <xf numFmtId="2" fontId="0" fillId="7" borderId="0" xfId="0" quotePrefix="1" applyNumberFormat="1" applyFill="1" applyBorder="1" applyAlignment="1">
      <alignment horizontal="right"/>
    </xf>
    <xf numFmtId="0" fontId="0" fillId="7" borderId="0" xfId="0" quotePrefix="1" applyFill="1" applyBorder="1"/>
    <xf numFmtId="49" fontId="0" fillId="7" borderId="0" xfId="0" applyNumberFormat="1" applyFill="1" applyBorder="1" applyAlignment="1">
      <alignment horizontal="left"/>
    </xf>
    <xf numFmtId="4" fontId="4" fillId="7" borderId="0" xfId="0" quotePrefix="1" applyNumberFormat="1" applyFont="1" applyFill="1" applyBorder="1"/>
    <xf numFmtId="4" fontId="0" fillId="7" borderId="0" xfId="0" applyNumberFormat="1" applyFill="1" applyBorder="1"/>
    <xf numFmtId="169" fontId="4" fillId="7" borderId="0" xfId="0" applyNumberFormat="1" applyFont="1" applyFill="1" applyBorder="1"/>
    <xf numFmtId="169" fontId="0" fillId="7" borderId="0" xfId="0" applyNumberFormat="1" applyFill="1" applyBorder="1"/>
    <xf numFmtId="2" fontId="4" fillId="7" borderId="0" xfId="0" applyNumberFormat="1" applyFont="1" applyFill="1" applyBorder="1"/>
    <xf numFmtId="3" fontId="4" fillId="7" borderId="0" xfId="0" quotePrefix="1" applyNumberFormat="1" applyFont="1" applyFill="1" applyBorder="1"/>
    <xf numFmtId="49" fontId="4" fillId="7" borderId="0" xfId="0" applyNumberFormat="1" applyFont="1" applyFill="1" applyBorder="1" applyAlignment="1">
      <alignment horizontal="left"/>
    </xf>
    <xf numFmtId="4" fontId="4" fillId="7" borderId="0" xfId="0" applyNumberFormat="1" applyFont="1" applyFill="1" applyBorder="1"/>
    <xf numFmtId="3" fontId="0" fillId="7" borderId="0" xfId="0" applyNumberFormat="1" applyFill="1" applyBorder="1"/>
    <xf numFmtId="0" fontId="3" fillId="30" borderId="0" xfId="0" applyFont="1" applyFill="1" applyBorder="1"/>
    <xf numFmtId="0" fontId="3" fillId="31" borderId="0" xfId="0" applyFont="1" applyFill="1" applyBorder="1"/>
    <xf numFmtId="166" fontId="0" fillId="31" borderId="0" xfId="3" applyNumberFormat="1" applyFont="1" applyFill="1" applyBorder="1" applyAlignment="1">
      <alignment horizontal="right"/>
    </xf>
    <xf numFmtId="0" fontId="0" fillId="31" borderId="0" xfId="0" quotePrefix="1" applyFill="1" applyBorder="1"/>
    <xf numFmtId="49" fontId="0" fillId="31" borderId="0" xfId="0" applyNumberFormat="1" applyFill="1" applyBorder="1" applyAlignment="1">
      <alignment horizontal="left"/>
    </xf>
    <xf numFmtId="2" fontId="0" fillId="31" borderId="0" xfId="0" applyNumberFormat="1" applyFill="1" applyBorder="1"/>
    <xf numFmtId="0" fontId="3" fillId="31" borderId="0" xfId="0" applyFont="1" applyFill="1" applyBorder="1" applyAlignment="1">
      <alignment horizontal="left"/>
    </xf>
    <xf numFmtId="0" fontId="3" fillId="31" borderId="0" xfId="0" applyFont="1" applyFill="1" applyBorder="1" applyAlignment="1">
      <alignment horizontal="right"/>
    </xf>
    <xf numFmtId="3" fontId="3" fillId="31" borderId="0" xfId="0" quotePrefix="1" applyNumberFormat="1" applyFont="1" applyFill="1" applyBorder="1"/>
    <xf numFmtId="0" fontId="3" fillId="7" borderId="0" xfId="0" applyFont="1" applyFill="1" applyBorder="1" applyAlignment="1">
      <alignment horizontal="right"/>
    </xf>
    <xf numFmtId="3" fontId="4" fillId="31" borderId="0" xfId="0" applyNumberFormat="1" applyFont="1" applyFill="1" applyBorder="1"/>
    <xf numFmtId="0" fontId="4" fillId="31" borderId="0" xfId="0" applyFont="1" applyFill="1" applyBorder="1" applyAlignment="1">
      <alignment horizontal="right"/>
    </xf>
    <xf numFmtId="0" fontId="0" fillId="31" borderId="0" xfId="0" applyFill="1" applyBorder="1" applyAlignment="1">
      <alignment horizontal="right"/>
    </xf>
    <xf numFmtId="9" fontId="4" fillId="7" borderId="0" xfId="3" applyFont="1" applyFill="1" applyBorder="1"/>
    <xf numFmtId="3" fontId="4" fillId="7" borderId="0" xfId="0" applyNumberFormat="1" applyFont="1" applyFill="1" applyBorder="1" applyAlignment="1">
      <alignment vertical="top"/>
    </xf>
    <xf numFmtId="0" fontId="4" fillId="31" borderId="0" xfId="0" applyFont="1" applyFill="1" applyBorder="1"/>
    <xf numFmtId="0" fontId="0" fillId="0" borderId="0" xfId="0" applyBorder="1"/>
    <xf numFmtId="3" fontId="5" fillId="31" borderId="0" xfId="0" applyNumberFormat="1" applyFont="1" applyFill="1" applyBorder="1"/>
    <xf numFmtId="0" fontId="3" fillId="30" borderId="1" xfId="0" applyFont="1" applyFill="1" applyBorder="1"/>
    <xf numFmtId="0" fontId="0" fillId="31" borderId="1" xfId="0" applyFill="1" applyBorder="1"/>
    <xf numFmtId="0" fontId="3" fillId="31" borderId="1" xfId="0" applyFont="1" applyFill="1" applyBorder="1" applyAlignment="1">
      <alignment horizontal="right"/>
    </xf>
    <xf numFmtId="16" fontId="0" fillId="0" borderId="0" xfId="0" applyNumberFormat="1"/>
  </cellXfs>
  <cellStyles count="74">
    <cellStyle name="20 % - Akzent1 2" xfId="11"/>
    <cellStyle name="20 % - Akzent2 2" xfId="12"/>
    <cellStyle name="20 % - Akzent3 2" xfId="13"/>
    <cellStyle name="20 % - Akzent4 2" xfId="14"/>
    <cellStyle name="20 % - Akzent5 2" xfId="15"/>
    <cellStyle name="20 % - Akzent6 2" xfId="16"/>
    <cellStyle name="40 % - Akzent1 2" xfId="17"/>
    <cellStyle name="40 % - Akzent2 2" xfId="18"/>
    <cellStyle name="40 % - Akzent3 2" xfId="19"/>
    <cellStyle name="40 % - Akzent4 2" xfId="20"/>
    <cellStyle name="40 % - Akzent5 2" xfId="21"/>
    <cellStyle name="40 % - Akzent6 2" xfId="22"/>
    <cellStyle name="60 % - Akzent1 2" xfId="23"/>
    <cellStyle name="60 % - Akzent2 2" xfId="24"/>
    <cellStyle name="60 % - Akzent3 2" xfId="25"/>
    <cellStyle name="60 % - Akzent4 2" xfId="26"/>
    <cellStyle name="60 % - Akzent5 2" xfId="27"/>
    <cellStyle name="60 % - Akzent6 2" xfId="28"/>
    <cellStyle name="Akzent1 2" xfId="29"/>
    <cellStyle name="Akzent2 2" xfId="30"/>
    <cellStyle name="Akzent3 2" xfId="31"/>
    <cellStyle name="Akzent4 2" xfId="32"/>
    <cellStyle name="Akzent5 2" xfId="33"/>
    <cellStyle name="Akzent6 2" xfId="34"/>
    <cellStyle name="Äpfel" xfId="35"/>
    <cellStyle name="Ausgabe 2" xfId="36"/>
    <cellStyle name="Berechnung 2" xfId="37"/>
    <cellStyle name="BlauDunkel" xfId="5"/>
    <cellStyle name="BlauHell" xfId="9"/>
    <cellStyle name="BlauHellFontNormal" xfId="38"/>
    <cellStyle name="BlauMittel" xfId="39"/>
    <cellStyle name="BlauMittelOhne" xfId="7"/>
    <cellStyle name="Datum" xfId="40"/>
    <cellStyle name="Dezimal" xfId="1" builtinId="3"/>
    <cellStyle name="Eingabe 2" xfId="41"/>
    <cellStyle name="Ergebnis 2" xfId="42"/>
    <cellStyle name="Erklärender Text 2" xfId="43"/>
    <cellStyle name="Euro" xfId="44"/>
    <cellStyle name="Euro 2" xfId="71"/>
    <cellStyle name="F2" xfId="45"/>
    <cellStyle name="F3" xfId="46"/>
    <cellStyle name="F4" xfId="47"/>
    <cellStyle name="F5" xfId="48"/>
    <cellStyle name="F6" xfId="49"/>
    <cellStyle name="F7" xfId="50"/>
    <cellStyle name="F8" xfId="51"/>
    <cellStyle name="Fest" xfId="52"/>
    <cellStyle name="Freie_Eingabe" xfId="6"/>
    <cellStyle name="Gesamt" xfId="53"/>
    <cellStyle name="GrauHinten" xfId="8"/>
    <cellStyle name="Gut 2" xfId="54"/>
    <cellStyle name="Komma 2" xfId="73"/>
    <cellStyle name="Komma0" xfId="55"/>
    <cellStyle name="Neutral 2" xfId="56"/>
    <cellStyle name="Notiz 2" xfId="57"/>
    <cellStyle name="Prozent" xfId="3" builtinId="5"/>
    <cellStyle name="Schlecht 2" xfId="58"/>
    <cellStyle name="selber" xfId="59"/>
    <cellStyle name="Standard" xfId="0" builtinId="0"/>
    <cellStyle name="Standard 2" xfId="4"/>
    <cellStyle name="Standard 3" xfId="10"/>
    <cellStyle name="Überschrift 1 2" xfId="61"/>
    <cellStyle name="Überschrift 2 2" xfId="62"/>
    <cellStyle name="Überschrift 3 2" xfId="63"/>
    <cellStyle name="Überschrift 4 2" xfId="64"/>
    <cellStyle name="Überschrift 5" xfId="60"/>
    <cellStyle name="Verknüpfte Zelle 2" xfId="65"/>
    <cellStyle name="Währung" xfId="2" builtinId="4"/>
    <cellStyle name="Währung 2" xfId="72"/>
    <cellStyle name="Währung0" xfId="66"/>
    <cellStyle name="Warnender Text 2" xfId="67"/>
    <cellStyle name="Zeile 1" xfId="68"/>
    <cellStyle name="Zeile 2" xfId="69"/>
    <cellStyle name="Zelle überprüfen 2" xfId="70"/>
  </cellStyles>
  <dxfs count="0"/>
  <tableStyles count="0" defaultTableStyle="TableStyleMedium2" defaultPivotStyle="PivotStyleMedium9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289034</xdr:colOff>
      <xdr:row>18</xdr:row>
      <xdr:rowOff>39413</xdr:rowOff>
    </xdr:from>
    <xdr:ext cx="216777" cy="264560"/>
    <xdr:sp macro="" textlink="">
      <xdr:nvSpPr>
        <xdr:cNvPr id="2" name="Textfeld 1"/>
        <xdr:cNvSpPr txBox="1"/>
      </xdr:nvSpPr>
      <xdr:spPr>
        <a:xfrm>
          <a:off x="5318234" y="3506513"/>
          <a:ext cx="21677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DE" sz="1100"/>
            <a:t>*</a:t>
          </a:r>
        </a:p>
      </xdr:txBody>
    </xdr:sp>
    <xdr:clientData/>
  </xdr:oneCellAnchor>
  <xdr:oneCellAnchor>
    <xdr:from>
      <xdr:col>6</xdr:col>
      <xdr:colOff>290348</xdr:colOff>
      <xdr:row>18</xdr:row>
      <xdr:rowOff>39413</xdr:rowOff>
    </xdr:from>
    <xdr:ext cx="216777" cy="264560"/>
    <xdr:sp macro="" textlink="">
      <xdr:nvSpPr>
        <xdr:cNvPr id="3" name="Textfeld 2"/>
        <xdr:cNvSpPr txBox="1"/>
      </xdr:nvSpPr>
      <xdr:spPr>
        <a:xfrm>
          <a:off x="3100223" y="3506513"/>
          <a:ext cx="21677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DE" sz="1100"/>
            <a:t>*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ityFood/07%20Paper/CBA/1%20work/cases%20XLS/Scenarios%20-%20Waren%20CB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Documents\KTBL_Gem&#252;sebau\Tomaten_Zwischentyp_Rispe_Absatzweg%20regionaler%20LEH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BA"/>
      <sheetName val="FU"/>
      <sheetName val="InitS"/>
      <sheetName val="ScenA"/>
      <sheetName val="ScenB"/>
      <sheetName val="KTBL-Werte_GH"/>
      <sheetName val="HS_Initial_KTBL"/>
      <sheetName val="Finanzierung"/>
      <sheetName val="Verbrauch"/>
      <sheetName val="Energie Jun-May"/>
      <sheetName val="Fischpreise Verkauf"/>
      <sheetName val="Feed"/>
      <sheetName val="Fish Size"/>
      <sheetName val="Anm HM"/>
    </sheetNames>
    <sheetDataSet>
      <sheetData sheetId="0"/>
      <sheetData sheetId="1" refreshError="1"/>
      <sheetData sheetId="2"/>
      <sheetData sheetId="3"/>
      <sheetData sheetId="4"/>
      <sheetData sheetId="5">
        <row r="25">
          <cell r="E25" t="str">
            <v>kg</v>
          </cell>
          <cell r="H25">
            <v>53</v>
          </cell>
          <cell r="I25">
            <v>26</v>
          </cell>
        </row>
        <row r="27">
          <cell r="D27">
            <v>0.03</v>
          </cell>
          <cell r="E27">
            <v>1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inweise"/>
      <sheetName val="ErgebnisseEinfach"/>
      <sheetName val="Eingaben und Ergebnisse"/>
      <sheetName val="Satz_1"/>
      <sheetName val="Satz_2"/>
      <sheetName val="Satz_3"/>
      <sheetName val="Satz_4"/>
      <sheetName val="Satz_5"/>
      <sheetName val="Arbeitszeitbedarf"/>
      <sheetName val="Kontakt Impressum Haftung"/>
    </sheetNames>
    <sheetDataSet>
      <sheetData sheetId="0"/>
      <sheetData sheetId="1">
        <row r="2">
          <cell r="J2">
            <v>10000</v>
          </cell>
        </row>
        <row r="44">
          <cell r="G44">
            <v>530000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</row>
      </sheetData>
      <sheetData sheetId="2"/>
      <sheetData sheetId="3">
        <row r="7">
          <cell r="Q7" t="str">
            <v>%</v>
          </cell>
        </row>
      </sheetData>
      <sheetData sheetId="4">
        <row r="7">
          <cell r="R7" t="str">
            <v>AKh</v>
          </cell>
        </row>
      </sheetData>
      <sheetData sheetId="5">
        <row r="7">
          <cell r="S7" t="str">
            <v>€</v>
          </cell>
        </row>
      </sheetData>
      <sheetData sheetId="6">
        <row r="7">
          <cell r="T7" t="str">
            <v>kalk</v>
          </cell>
        </row>
      </sheetData>
      <sheetData sheetId="7">
        <row r="7">
          <cell r="U7" t="str">
            <v>°C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>
      <selection activeCell="B3" sqref="B3"/>
    </sheetView>
  </sheetViews>
  <sheetFormatPr baseColWidth="10" defaultRowHeight="15"/>
  <cols>
    <col min="1" max="1" width="17.85546875" style="17" customWidth="1"/>
    <col min="2" max="2" width="155.85546875" customWidth="1"/>
  </cols>
  <sheetData>
    <row r="1" spans="1:2">
      <c r="A1" s="17" t="s">
        <v>133</v>
      </c>
    </row>
    <row r="2" spans="1:2" s="16" customFormat="1">
      <c r="A2" s="17" t="s">
        <v>141</v>
      </c>
      <c r="B2" s="99" t="s">
        <v>142</v>
      </c>
    </row>
    <row r="3" spans="1:2" s="16" customFormat="1">
      <c r="A3" s="17"/>
      <c r="B3" s="217" t="s">
        <v>147</v>
      </c>
    </row>
    <row r="4" spans="1:2" s="16" customFormat="1">
      <c r="A4" s="17"/>
    </row>
    <row r="5" spans="1:2">
      <c r="A5" s="17" t="s">
        <v>134</v>
      </c>
      <c r="B5" t="s">
        <v>135</v>
      </c>
    </row>
    <row r="6" spans="1:2">
      <c r="A6" s="17" t="s">
        <v>129</v>
      </c>
      <c r="B6" t="s">
        <v>128</v>
      </c>
    </row>
    <row r="7" spans="1:2">
      <c r="A7" s="17" t="s">
        <v>127</v>
      </c>
      <c r="B7" t="s">
        <v>132</v>
      </c>
    </row>
    <row r="8" spans="1:2">
      <c r="A8" s="17" t="s">
        <v>131</v>
      </c>
      <c r="B8" t="s">
        <v>130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activeCell="E21" sqref="E21"/>
    </sheetView>
  </sheetViews>
  <sheetFormatPr baseColWidth="10" defaultColWidth="11.42578125" defaultRowHeight="15"/>
  <cols>
    <col min="1" max="1" width="2.5703125" style="24" customWidth="1"/>
    <col min="2" max="2" width="4.5703125" style="24" customWidth="1"/>
    <col min="3" max="3" width="5" style="19" customWidth="1"/>
    <col min="4" max="4" width="12" style="19" customWidth="1"/>
    <col min="5" max="5" width="13" style="19" bestFit="1" customWidth="1"/>
    <col min="6" max="6" width="2" style="19" customWidth="1"/>
    <col min="7" max="7" width="13" style="19" bestFit="1" customWidth="1"/>
    <col min="8" max="8" width="13" style="19" customWidth="1"/>
    <col min="9" max="9" width="2.7109375" style="19" customWidth="1"/>
    <col min="10" max="16384" width="11.42578125" style="19"/>
  </cols>
  <sheetData>
    <row r="3" spans="1:12">
      <c r="A3" s="23"/>
      <c r="B3" s="23"/>
      <c r="D3" s="16"/>
      <c r="E3" s="16"/>
      <c r="F3" s="16"/>
      <c r="G3" s="16"/>
      <c r="K3" s="87"/>
      <c r="L3" s="88" t="s">
        <v>136</v>
      </c>
    </row>
    <row r="4" spans="1:12" ht="13.5" customHeight="1">
      <c r="A4" s="27"/>
      <c r="B4" s="27"/>
      <c r="C4" s="28"/>
      <c r="D4" s="28"/>
      <c r="E4" s="28"/>
      <c r="F4" s="28"/>
      <c r="G4" s="28"/>
      <c r="H4" s="28"/>
      <c r="I4" s="28"/>
      <c r="K4" s="86"/>
      <c r="L4" s="89" t="s">
        <v>137</v>
      </c>
    </row>
    <row r="5" spans="1:12">
      <c r="A5" s="27"/>
      <c r="B5" s="94"/>
      <c r="C5" s="94"/>
      <c r="D5" s="100"/>
      <c r="E5" s="76" t="s">
        <v>2</v>
      </c>
      <c r="F5" s="76"/>
      <c r="G5" s="76" t="s">
        <v>3</v>
      </c>
      <c r="H5" s="76" t="s">
        <v>4</v>
      </c>
      <c r="I5" s="28"/>
    </row>
    <row r="6" spans="1:12">
      <c r="A6" s="27"/>
      <c r="B6" s="101" t="s">
        <v>11</v>
      </c>
      <c r="C6" s="102"/>
      <c r="D6" s="102" t="s">
        <v>52</v>
      </c>
      <c r="E6" s="103">
        <v>1</v>
      </c>
      <c r="F6" s="103"/>
      <c r="G6" s="103">
        <v>1</v>
      </c>
      <c r="H6" s="103">
        <v>1</v>
      </c>
      <c r="I6" s="28"/>
    </row>
    <row r="7" spans="1:12" s="20" customFormat="1" ht="15.75" customHeight="1">
      <c r="A7" s="29"/>
      <c r="B7" s="104"/>
      <c r="C7" s="104"/>
      <c r="D7" s="105" t="s">
        <v>53</v>
      </c>
      <c r="E7" s="103">
        <v>1</v>
      </c>
      <c r="F7" s="103"/>
      <c r="G7" s="106">
        <v>1.6363636363636365</v>
      </c>
      <c r="H7" s="106">
        <v>1.6363636363636365</v>
      </c>
      <c r="I7" s="30"/>
    </row>
    <row r="8" spans="1:12" s="20" customFormat="1" ht="15" customHeight="1">
      <c r="A8" s="29"/>
      <c r="B8" s="107" t="s">
        <v>54</v>
      </c>
      <c r="C8" s="108"/>
      <c r="D8" s="26" t="s">
        <v>55</v>
      </c>
      <c r="E8" s="109">
        <v>345600</v>
      </c>
      <c r="F8" s="109"/>
      <c r="G8" s="109">
        <v>345600</v>
      </c>
      <c r="H8" s="109">
        <v>345600</v>
      </c>
      <c r="I8" s="30"/>
    </row>
    <row r="9" spans="1:12" s="20" customFormat="1" ht="15" customHeight="1">
      <c r="A9" s="29"/>
      <c r="B9" s="101" t="s">
        <v>16</v>
      </c>
      <c r="C9" s="101"/>
      <c r="D9" s="105" t="s">
        <v>57</v>
      </c>
      <c r="E9" s="103">
        <v>1</v>
      </c>
      <c r="F9" s="103"/>
      <c r="G9" s="110">
        <v>1</v>
      </c>
      <c r="H9" s="111">
        <v>3.4375</v>
      </c>
      <c r="I9" s="30"/>
    </row>
    <row r="10" spans="1:12" s="20" customFormat="1" ht="15" customHeight="1">
      <c r="A10" s="29"/>
      <c r="B10" s="112"/>
      <c r="C10" s="112"/>
      <c r="D10" s="105" t="s">
        <v>53</v>
      </c>
      <c r="E10" s="103">
        <v>1</v>
      </c>
      <c r="F10" s="103"/>
      <c r="G10" s="106">
        <v>2.4606151537884471</v>
      </c>
      <c r="H10" s="111">
        <v>8.4583645911477863</v>
      </c>
      <c r="I10" s="30"/>
    </row>
    <row r="11" spans="1:12" s="20" customFormat="1" ht="15" customHeight="1">
      <c r="A11" s="29"/>
      <c r="B11" s="104"/>
      <c r="C11" s="104"/>
      <c r="D11" s="113" t="s">
        <v>56</v>
      </c>
      <c r="E11" s="112">
        <v>1</v>
      </c>
      <c r="F11" s="112"/>
      <c r="G11" s="112">
        <v>1</v>
      </c>
      <c r="H11" s="111">
        <v>2.6640625</v>
      </c>
      <c r="I11" s="30"/>
    </row>
    <row r="12" spans="1:12" s="20" customFormat="1" ht="15" customHeight="1">
      <c r="A12" s="29"/>
      <c r="B12" s="112"/>
      <c r="C12" s="112"/>
      <c r="D12" s="26" t="s">
        <v>55</v>
      </c>
      <c r="E12" s="109">
        <v>103225.80645161291</v>
      </c>
      <c r="F12" s="109"/>
      <c r="G12" s="109">
        <v>103225.80645161291</v>
      </c>
      <c r="H12" s="109">
        <v>275000</v>
      </c>
      <c r="I12" s="30"/>
    </row>
    <row r="13" spans="1:12" s="20" customFormat="1" ht="15" customHeight="1">
      <c r="A13" s="31"/>
      <c r="B13" s="114" t="s">
        <v>58</v>
      </c>
      <c r="C13" s="114"/>
      <c r="D13" s="113" t="s">
        <v>55</v>
      </c>
      <c r="E13" s="115">
        <v>448830.80645161291</v>
      </c>
      <c r="F13" s="115"/>
      <c r="G13" s="115">
        <v>448832.90343040304</v>
      </c>
      <c r="H13" s="115">
        <v>620617.19629072747</v>
      </c>
      <c r="I13" s="28"/>
    </row>
    <row r="14" spans="1:12">
      <c r="A14" s="28"/>
      <c r="B14" s="28"/>
      <c r="C14" s="28"/>
      <c r="D14" s="28"/>
      <c r="E14" s="28"/>
      <c r="F14" s="28"/>
      <c r="G14" s="28"/>
      <c r="H14" s="28"/>
      <c r="I14" s="28"/>
    </row>
    <row r="15" spans="1:12">
      <c r="A15" s="31"/>
      <c r="B15" s="31"/>
      <c r="C15" s="28"/>
      <c r="I15" s="28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P56"/>
  <sheetViews>
    <sheetView topLeftCell="A22" zoomScale="115" zoomScaleNormal="115" workbookViewId="0">
      <selection activeCell="M50" sqref="M50"/>
    </sheetView>
  </sheetViews>
  <sheetFormatPr baseColWidth="10" defaultColWidth="11.42578125" defaultRowHeight="15"/>
  <cols>
    <col min="1" max="1" width="2.5703125" style="19" customWidth="1"/>
    <col min="2" max="2" width="3.140625" style="19" customWidth="1"/>
    <col min="3" max="3" width="8.140625" style="19" customWidth="1"/>
    <col min="4" max="4" width="13.28515625" style="19" customWidth="1"/>
    <col min="5" max="5" width="6.85546875" style="19" customWidth="1"/>
    <col min="6" max="6" width="8.140625" style="19" customWidth="1"/>
    <col min="7" max="7" width="6" style="19" customWidth="1"/>
    <col min="8" max="8" width="4.42578125" style="45" customWidth="1"/>
    <col min="9" max="9" width="1.85546875" style="19" customWidth="1"/>
    <col min="10" max="10" width="10.42578125" style="19" customWidth="1"/>
    <col min="11" max="11" width="10.5703125" style="19" customWidth="1"/>
    <col min="12" max="12" width="6" style="19" customWidth="1"/>
    <col min="13" max="13" width="4.42578125" style="19" customWidth="1"/>
    <col min="14" max="15" width="11.42578125" style="19"/>
    <col min="16" max="16" width="88.5703125" style="88" customWidth="1"/>
    <col min="17" max="16384" width="11.42578125" style="19"/>
  </cols>
  <sheetData>
    <row r="4" spans="1:16" ht="13.5" customHeight="1">
      <c r="A4" s="22"/>
      <c r="B4" s="4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6">
      <c r="A5" s="22"/>
      <c r="B5" s="75"/>
      <c r="C5" s="75"/>
      <c r="D5" s="75"/>
      <c r="E5" s="75"/>
      <c r="F5" s="116"/>
      <c r="G5" s="116"/>
      <c r="H5" s="76" t="s">
        <v>0</v>
      </c>
      <c r="I5" s="76"/>
      <c r="J5" s="117" t="s">
        <v>1</v>
      </c>
      <c r="K5" s="117"/>
      <c r="L5" s="118"/>
      <c r="M5" s="119"/>
      <c r="N5" s="38"/>
      <c r="O5" s="19">
        <v>1</v>
      </c>
    </row>
    <row r="6" spans="1:16">
      <c r="A6" s="22"/>
      <c r="B6" s="75"/>
      <c r="C6" s="75"/>
      <c r="D6" s="75"/>
      <c r="E6" s="75"/>
      <c r="F6" s="76" t="s">
        <v>2</v>
      </c>
      <c r="G6" s="76"/>
      <c r="H6" s="76"/>
      <c r="I6" s="76"/>
      <c r="J6" s="76" t="s">
        <v>3</v>
      </c>
      <c r="K6" s="76" t="s">
        <v>4</v>
      </c>
      <c r="L6" s="76"/>
      <c r="M6" s="76"/>
      <c r="N6" s="38"/>
      <c r="O6" s="19">
        <f>O5+1</f>
        <v>2</v>
      </c>
    </row>
    <row r="7" spans="1:16" s="20" customFormat="1" ht="15.75" customHeight="1">
      <c r="A7" s="64"/>
      <c r="B7" s="120"/>
      <c r="C7" s="121"/>
      <c r="D7" s="122" t="s">
        <v>5</v>
      </c>
      <c r="E7" s="122"/>
      <c r="F7" s="85" t="s">
        <v>6</v>
      </c>
      <c r="G7" s="85"/>
      <c r="H7" s="85"/>
      <c r="I7" s="85"/>
      <c r="J7" s="85" t="s">
        <v>7</v>
      </c>
      <c r="K7" s="85" t="s">
        <v>7</v>
      </c>
      <c r="L7" s="77"/>
      <c r="M7" s="77"/>
      <c r="N7" s="123"/>
      <c r="O7" s="19">
        <f t="shared" ref="O7:O56" si="0">O6+1</f>
        <v>3</v>
      </c>
      <c r="P7" s="90"/>
    </row>
    <row r="8" spans="1:16" s="20" customFormat="1" ht="15" customHeight="1">
      <c r="A8" s="64"/>
      <c r="B8" s="124" t="s">
        <v>8</v>
      </c>
      <c r="C8" s="125"/>
      <c r="D8" s="126"/>
      <c r="E8" s="126"/>
      <c r="F8" s="126"/>
      <c r="G8" s="126"/>
      <c r="H8" s="126"/>
      <c r="I8" s="126"/>
      <c r="J8" s="127"/>
      <c r="K8" s="127"/>
      <c r="L8" s="127"/>
      <c r="M8" s="128"/>
      <c r="N8" s="123"/>
      <c r="O8" s="19">
        <f t="shared" si="0"/>
        <v>4</v>
      </c>
      <c r="P8" s="92"/>
    </row>
    <row r="9" spans="1:16" s="20" customFormat="1" ht="15" customHeight="1">
      <c r="A9" s="64"/>
      <c r="B9" s="65"/>
      <c r="C9" s="129" t="s">
        <v>9</v>
      </c>
      <c r="D9" s="51" t="s">
        <v>10</v>
      </c>
      <c r="E9" s="51"/>
      <c r="F9" s="54">
        <v>448830.80645161291</v>
      </c>
      <c r="G9" s="52"/>
      <c r="H9" s="52"/>
      <c r="I9" s="52"/>
      <c r="J9" s="54">
        <v>448832.90343040304</v>
      </c>
      <c r="K9" s="54">
        <v>620617.19629072747</v>
      </c>
      <c r="L9" s="53"/>
      <c r="M9" s="53"/>
      <c r="N9" s="123"/>
      <c r="O9" s="19">
        <f t="shared" si="0"/>
        <v>5</v>
      </c>
      <c r="P9" s="93"/>
    </row>
    <row r="10" spans="1:16" s="20" customFormat="1" ht="15" customHeight="1">
      <c r="A10" s="64"/>
      <c r="B10" s="65"/>
      <c r="C10" s="74" t="s">
        <v>11</v>
      </c>
      <c r="D10" s="51" t="s">
        <v>12</v>
      </c>
      <c r="E10" s="51"/>
      <c r="F10" s="130">
        <v>26.4</v>
      </c>
      <c r="G10" s="130"/>
      <c r="H10" s="54"/>
      <c r="I10" s="54"/>
      <c r="J10" s="130">
        <v>26.4</v>
      </c>
      <c r="K10" s="130">
        <v>26.4</v>
      </c>
      <c r="L10" s="130"/>
      <c r="M10" s="54"/>
      <c r="N10" s="123"/>
      <c r="O10" s="19">
        <f t="shared" si="0"/>
        <v>6</v>
      </c>
      <c r="P10" s="90"/>
    </row>
    <row r="11" spans="1:16" s="20" customFormat="1" ht="15" customHeight="1">
      <c r="A11" s="64"/>
      <c r="B11" s="65"/>
      <c r="C11" s="74"/>
      <c r="D11" s="51" t="s">
        <v>13</v>
      </c>
      <c r="E11" s="51"/>
      <c r="F11" s="131">
        <v>1.1479591836734695</v>
      </c>
      <c r="G11" s="130"/>
      <c r="H11" s="54"/>
      <c r="I11" s="54"/>
      <c r="J11" s="131">
        <v>1.0900000000000001</v>
      </c>
      <c r="K11" s="131">
        <v>1.0900000000000001</v>
      </c>
      <c r="L11" s="130"/>
      <c r="M11" s="54"/>
      <c r="N11" s="123"/>
      <c r="O11" s="19">
        <f t="shared" si="0"/>
        <v>7</v>
      </c>
      <c r="P11" s="90"/>
    </row>
    <row r="12" spans="1:16" s="20" customFormat="1" ht="15" customHeight="1">
      <c r="A12" s="64"/>
      <c r="B12" s="65"/>
      <c r="C12" s="74"/>
      <c r="D12" s="132" t="s">
        <v>14</v>
      </c>
      <c r="E12" s="132"/>
      <c r="F12" s="83">
        <v>13200</v>
      </c>
      <c r="G12" s="83"/>
      <c r="H12" s="83"/>
      <c r="I12" s="83"/>
      <c r="J12" s="84">
        <v>21600</v>
      </c>
      <c r="K12" s="84">
        <v>21600</v>
      </c>
      <c r="L12" s="55"/>
      <c r="M12" s="55"/>
      <c r="N12" s="123"/>
      <c r="O12" s="19">
        <f t="shared" si="0"/>
        <v>8</v>
      </c>
      <c r="P12" s="90"/>
    </row>
    <row r="13" spans="1:16" s="20" customFormat="1" ht="15" customHeight="1">
      <c r="A13" s="64"/>
      <c r="B13" s="65"/>
      <c r="C13" s="74"/>
      <c r="D13" s="133" t="s">
        <v>15</v>
      </c>
      <c r="E13" s="133"/>
      <c r="F13" s="56">
        <v>2.5</v>
      </c>
      <c r="G13" s="134"/>
      <c r="H13" s="54"/>
      <c r="I13" s="54"/>
      <c r="J13" s="56">
        <v>2.5</v>
      </c>
      <c r="K13" s="56">
        <v>2.5</v>
      </c>
      <c r="L13" s="134"/>
      <c r="M13" s="55"/>
      <c r="N13" s="123"/>
      <c r="O13" s="19">
        <f t="shared" si="0"/>
        <v>9</v>
      </c>
      <c r="P13" s="90"/>
    </row>
    <row r="14" spans="1:16">
      <c r="A14" s="22"/>
      <c r="B14" s="21"/>
      <c r="C14" s="91" t="s">
        <v>16</v>
      </c>
      <c r="D14" s="135" t="s">
        <v>17</v>
      </c>
      <c r="E14" s="135"/>
      <c r="F14" s="21">
        <v>320</v>
      </c>
      <c r="G14" s="21"/>
      <c r="H14" s="21"/>
      <c r="I14" s="21"/>
      <c r="J14" s="21">
        <v>320</v>
      </c>
      <c r="K14" s="57">
        <v>1100</v>
      </c>
      <c r="L14" s="57"/>
      <c r="M14" s="57"/>
      <c r="N14" s="38"/>
      <c r="O14" s="19">
        <f t="shared" si="0"/>
        <v>10</v>
      </c>
    </row>
    <row r="15" spans="1:16">
      <c r="A15" s="22"/>
      <c r="B15" s="21"/>
      <c r="C15" s="91"/>
      <c r="D15" s="136" t="s">
        <v>18</v>
      </c>
      <c r="E15" s="136"/>
      <c r="F15" s="130">
        <v>16.662500000000001</v>
      </c>
      <c r="G15" s="130"/>
      <c r="H15" s="130"/>
      <c r="I15" s="54"/>
      <c r="J15" s="130">
        <v>41</v>
      </c>
      <c r="K15" s="130">
        <v>41</v>
      </c>
      <c r="L15" s="52"/>
      <c r="M15" s="52"/>
      <c r="N15" s="38"/>
      <c r="O15" s="19">
        <f t="shared" si="0"/>
        <v>11</v>
      </c>
    </row>
    <row r="16" spans="1:16">
      <c r="A16" s="22"/>
      <c r="B16" s="21"/>
      <c r="C16" s="91"/>
      <c r="D16" s="137" t="s">
        <v>19</v>
      </c>
      <c r="E16" s="137"/>
      <c r="F16" s="83">
        <v>5332</v>
      </c>
      <c r="G16" s="83"/>
      <c r="H16" s="83"/>
      <c r="I16" s="83"/>
      <c r="J16" s="83">
        <v>13120</v>
      </c>
      <c r="K16" s="83">
        <v>45100</v>
      </c>
      <c r="L16" s="54"/>
      <c r="M16" s="54"/>
      <c r="N16" s="38"/>
      <c r="O16" s="19">
        <f t="shared" si="0"/>
        <v>12</v>
      </c>
    </row>
    <row r="17" spans="1:15">
      <c r="A17" s="22"/>
      <c r="B17" s="21"/>
      <c r="C17" s="91"/>
      <c r="D17" s="133" t="s">
        <v>20</v>
      </c>
      <c r="E17" s="133"/>
      <c r="F17" s="56">
        <v>3.5</v>
      </c>
      <c r="G17" s="138"/>
      <c r="H17" s="54"/>
      <c r="I17" s="54"/>
      <c r="J17" s="56">
        <v>3.5</v>
      </c>
      <c r="K17" s="56">
        <v>3.5</v>
      </c>
      <c r="L17" s="138"/>
      <c r="M17" s="54"/>
      <c r="N17" s="38"/>
      <c r="O17" s="19">
        <f t="shared" si="0"/>
        <v>13</v>
      </c>
    </row>
    <row r="18" spans="1:15">
      <c r="A18" s="22"/>
      <c r="B18" s="21"/>
      <c r="C18" s="129" t="s">
        <v>9</v>
      </c>
      <c r="D18" s="91" t="s">
        <v>21</v>
      </c>
      <c r="E18" s="91"/>
      <c r="F18" s="58" t="s">
        <v>22</v>
      </c>
      <c r="G18" s="58"/>
      <c r="H18" s="58"/>
      <c r="I18" s="58"/>
      <c r="J18" s="58" t="s">
        <v>23</v>
      </c>
      <c r="K18" s="58" t="s">
        <v>24</v>
      </c>
      <c r="L18" s="58"/>
      <c r="M18" s="58"/>
      <c r="N18" s="38"/>
      <c r="O18" s="19">
        <f t="shared" si="0"/>
        <v>14</v>
      </c>
    </row>
    <row r="19" spans="1:15" ht="6.75" customHeight="1">
      <c r="A19" s="22"/>
      <c r="B19" s="21"/>
      <c r="C19" s="21"/>
      <c r="D19" s="139"/>
      <c r="E19" s="139"/>
      <c r="F19" s="59"/>
      <c r="G19" s="59"/>
      <c r="H19" s="59"/>
      <c r="I19" s="59"/>
      <c r="J19" s="59"/>
      <c r="K19" s="59"/>
      <c r="L19" s="59"/>
      <c r="M19" s="59"/>
      <c r="N19" s="38"/>
      <c r="O19" s="19">
        <f t="shared" si="0"/>
        <v>15</v>
      </c>
    </row>
    <row r="20" spans="1:15">
      <c r="A20" s="22"/>
      <c r="B20" s="140" t="s">
        <v>25</v>
      </c>
      <c r="C20" s="141"/>
      <c r="D20" s="142"/>
      <c r="E20" s="142"/>
      <c r="F20" s="143" t="s">
        <v>26</v>
      </c>
      <c r="G20" s="143" t="s">
        <v>27</v>
      </c>
      <c r="H20" s="143" t="s">
        <v>28</v>
      </c>
      <c r="I20" s="128"/>
      <c r="J20" s="143" t="s">
        <v>26</v>
      </c>
      <c r="K20" s="143" t="s">
        <v>26</v>
      </c>
      <c r="L20" s="143" t="s">
        <v>27</v>
      </c>
      <c r="M20" s="143" t="s">
        <v>28</v>
      </c>
      <c r="N20" s="38"/>
      <c r="O20" s="19">
        <f t="shared" si="0"/>
        <v>16</v>
      </c>
    </row>
    <row r="21" spans="1:15">
      <c r="A21" s="22"/>
      <c r="B21" s="91"/>
      <c r="C21" s="91" t="s">
        <v>11</v>
      </c>
      <c r="D21" s="21" t="s">
        <v>29</v>
      </c>
      <c r="E21" s="21"/>
      <c r="F21" s="54">
        <v>7370</v>
      </c>
      <c r="G21" s="60">
        <v>55.833333333333336</v>
      </c>
      <c r="H21" s="44">
        <v>20.070232196519434</v>
      </c>
      <c r="I21" s="53"/>
      <c r="J21" s="54">
        <v>7370</v>
      </c>
      <c r="K21" s="54">
        <v>7370</v>
      </c>
      <c r="L21" s="52">
        <v>34.120370370370374</v>
      </c>
      <c r="M21" s="46">
        <v>15.610629555725097</v>
      </c>
      <c r="N21" s="38"/>
      <c r="O21" s="19">
        <f t="shared" si="0"/>
        <v>17</v>
      </c>
    </row>
    <row r="22" spans="1:15">
      <c r="A22" s="22"/>
      <c r="B22" s="91"/>
      <c r="C22" s="91"/>
      <c r="D22" s="21" t="s">
        <v>30</v>
      </c>
      <c r="E22" s="21"/>
      <c r="F22" s="54">
        <v>1561</v>
      </c>
      <c r="G22" s="60">
        <v>11.825757575757576</v>
      </c>
      <c r="H22" s="46">
        <v>4.2509677691678203</v>
      </c>
      <c r="I22" s="53"/>
      <c r="J22" s="54">
        <v>1561</v>
      </c>
      <c r="K22" s="54">
        <v>1561</v>
      </c>
      <c r="L22" s="52">
        <v>7.2268518518518521</v>
      </c>
      <c r="M22" s="46">
        <v>3.3064033563754243</v>
      </c>
      <c r="N22" s="38"/>
      <c r="O22" s="19">
        <f t="shared" si="0"/>
        <v>18</v>
      </c>
    </row>
    <row r="23" spans="1:15">
      <c r="A23" s="22"/>
      <c r="B23" s="91"/>
      <c r="C23" s="91"/>
      <c r="D23" s="21" t="s">
        <v>31</v>
      </c>
      <c r="E23" s="21"/>
      <c r="F23" s="54">
        <v>1778</v>
      </c>
      <c r="G23" s="60">
        <v>13.469696969696971</v>
      </c>
      <c r="H23" s="46">
        <v>4.8419094769893558</v>
      </c>
      <c r="I23" s="53"/>
      <c r="J23" s="54">
        <v>2909.4545454545455</v>
      </c>
      <c r="K23" s="54">
        <v>2909.4545454545455</v>
      </c>
      <c r="L23" s="52">
        <v>13.469696969696971</v>
      </c>
      <c r="M23" s="46">
        <v>6.1626074787396821</v>
      </c>
      <c r="N23" s="38"/>
      <c r="O23" s="19">
        <f t="shared" si="0"/>
        <v>19</v>
      </c>
    </row>
    <row r="24" spans="1:15">
      <c r="A24" s="22"/>
      <c r="B24" s="91"/>
      <c r="C24" s="91"/>
      <c r="D24" s="21" t="s">
        <v>32</v>
      </c>
      <c r="E24" s="21"/>
      <c r="F24" s="54">
        <v>12815.550000000001</v>
      </c>
      <c r="G24" s="60">
        <v>97.087500000000006</v>
      </c>
      <c r="H24" s="46">
        <v>34.899737344111891</v>
      </c>
      <c r="I24" s="53"/>
      <c r="J24" s="54">
        <v>19912.102560000003</v>
      </c>
      <c r="K24" s="54">
        <v>19912.102560000003</v>
      </c>
      <c r="L24" s="52">
        <v>92.185660000000013</v>
      </c>
      <c r="M24" s="46">
        <v>42.176452746236833</v>
      </c>
      <c r="N24" s="38"/>
      <c r="O24" s="19">
        <f t="shared" si="0"/>
        <v>20</v>
      </c>
    </row>
    <row r="25" spans="1:15">
      <c r="A25" s="22"/>
      <c r="B25" s="91"/>
      <c r="C25" s="91"/>
      <c r="D25" s="21" t="s">
        <v>33</v>
      </c>
      <c r="E25" s="21"/>
      <c r="F25" s="54">
        <v>928</v>
      </c>
      <c r="G25" s="60">
        <v>7.0303030303030294</v>
      </c>
      <c r="H25" s="46">
        <v>2.5271608518819586</v>
      </c>
      <c r="I25" s="53"/>
      <c r="J25" s="54">
        <v>1518.5454545454547</v>
      </c>
      <c r="K25" s="54">
        <v>1518.5454545454547</v>
      </c>
      <c r="L25" s="52">
        <v>7.0303030303030312</v>
      </c>
      <c r="M25" s="46">
        <v>3.2164790440216118</v>
      </c>
      <c r="N25" s="38"/>
      <c r="O25" s="19">
        <f t="shared" si="0"/>
        <v>21</v>
      </c>
    </row>
    <row r="26" spans="1:15">
      <c r="A26" s="22"/>
      <c r="B26" s="91"/>
      <c r="C26" s="91"/>
      <c r="D26" s="21" t="s">
        <v>34</v>
      </c>
      <c r="E26" s="21"/>
      <c r="F26" s="54">
        <v>10937.5</v>
      </c>
      <c r="G26" s="60">
        <v>82.859848484848484</v>
      </c>
      <c r="H26" s="46">
        <v>29.785368337779012</v>
      </c>
      <c r="I26" s="53"/>
      <c r="J26" s="54">
        <v>12437.5</v>
      </c>
      <c r="K26" s="54">
        <v>12437.5</v>
      </c>
      <c r="L26" s="52">
        <v>57.581018518518526</v>
      </c>
      <c r="M26" s="46">
        <v>26.344261207507586</v>
      </c>
      <c r="N26" s="38"/>
      <c r="O26" s="19">
        <f t="shared" si="0"/>
        <v>22</v>
      </c>
    </row>
    <row r="27" spans="1:15">
      <c r="A27" s="22"/>
      <c r="B27" s="91"/>
      <c r="C27" s="91"/>
      <c r="D27" s="21" t="s">
        <v>35</v>
      </c>
      <c r="E27" s="21"/>
      <c r="F27" s="54">
        <v>1061</v>
      </c>
      <c r="G27" s="60">
        <v>8.037878787878789</v>
      </c>
      <c r="H27" s="46">
        <v>2.8893509308693512</v>
      </c>
      <c r="I27" s="53"/>
      <c r="J27" s="54">
        <v>1061</v>
      </c>
      <c r="K27" s="54">
        <v>1061</v>
      </c>
      <c r="L27" s="52">
        <v>4.9120370370370372</v>
      </c>
      <c r="M27" s="46">
        <v>2.2473375791891899</v>
      </c>
      <c r="N27" s="38"/>
      <c r="O27" s="19">
        <f t="shared" si="0"/>
        <v>23</v>
      </c>
    </row>
    <row r="28" spans="1:15">
      <c r="A28" s="22"/>
      <c r="B28" s="91"/>
      <c r="C28" s="91"/>
      <c r="D28" s="21" t="s">
        <v>36</v>
      </c>
      <c r="E28" s="21"/>
      <c r="F28" s="54">
        <v>270</v>
      </c>
      <c r="G28" s="60">
        <v>2.0454545454545454</v>
      </c>
      <c r="H28" s="46">
        <v>0.73527309268117325</v>
      </c>
      <c r="I28" s="53"/>
      <c r="J28" s="54">
        <v>441.81818181818187</v>
      </c>
      <c r="K28" s="54">
        <v>441.81818181818187</v>
      </c>
      <c r="L28" s="52">
        <v>2.0454545454545459</v>
      </c>
      <c r="M28" s="46">
        <v>0.93582903220456382</v>
      </c>
      <c r="N28" s="38"/>
      <c r="O28" s="19">
        <f t="shared" si="0"/>
        <v>24</v>
      </c>
    </row>
    <row r="29" spans="1:15">
      <c r="A29" s="22"/>
      <c r="B29" s="91"/>
      <c r="C29" s="91"/>
      <c r="D29" s="140" t="s">
        <v>37</v>
      </c>
      <c r="E29" s="140"/>
      <c r="F29" s="79">
        <v>36721.050000000003</v>
      </c>
      <c r="G29" s="80">
        <v>278.18977272727278</v>
      </c>
      <c r="H29" s="78">
        <v>100</v>
      </c>
      <c r="I29" s="81"/>
      <c r="J29" s="79">
        <v>47211.42074181819</v>
      </c>
      <c r="K29" s="79">
        <v>47211.42074181819</v>
      </c>
      <c r="L29" s="82">
        <v>218.57139232323235</v>
      </c>
      <c r="M29" s="78">
        <v>100</v>
      </c>
      <c r="N29" s="38"/>
      <c r="O29" s="19">
        <f t="shared" si="0"/>
        <v>25</v>
      </c>
    </row>
    <row r="30" spans="1:15" ht="7.5" customHeight="1">
      <c r="A30" s="22"/>
      <c r="B30" s="91"/>
      <c r="C30" s="91"/>
      <c r="D30" s="21"/>
      <c r="E30" s="21"/>
      <c r="F30" s="54"/>
      <c r="G30" s="53"/>
      <c r="H30" s="53"/>
      <c r="I30" s="53"/>
      <c r="J30" s="54"/>
      <c r="K30" s="54"/>
      <c r="L30" s="52"/>
      <c r="M30" s="52"/>
      <c r="N30" s="38"/>
      <c r="O30" s="19">
        <f t="shared" si="0"/>
        <v>26</v>
      </c>
    </row>
    <row r="31" spans="1:15">
      <c r="A31" s="22"/>
      <c r="B31" s="91"/>
      <c r="C31" s="91" t="s">
        <v>16</v>
      </c>
      <c r="D31" s="21" t="s">
        <v>29</v>
      </c>
      <c r="E31" s="21"/>
      <c r="F31" s="54">
        <v>9471</v>
      </c>
      <c r="G31" s="60">
        <v>177.62565641410353</v>
      </c>
      <c r="H31" s="46">
        <v>28.453039772602011</v>
      </c>
      <c r="I31" s="53"/>
      <c r="J31" s="54">
        <v>9471</v>
      </c>
      <c r="K31" s="54">
        <v>21783.3</v>
      </c>
      <c r="L31" s="52">
        <v>48.3</v>
      </c>
      <c r="M31" s="46">
        <v>21.887902758493613</v>
      </c>
      <c r="N31" s="38"/>
      <c r="O31" s="19">
        <f t="shared" si="0"/>
        <v>27</v>
      </c>
    </row>
    <row r="32" spans="1:15">
      <c r="A32" s="22"/>
      <c r="B32" s="21"/>
      <c r="C32" s="144"/>
      <c r="D32" s="21" t="s">
        <v>30</v>
      </c>
      <c r="E32" s="21"/>
      <c r="F32" s="54">
        <v>298.8</v>
      </c>
      <c r="G32" s="60">
        <v>5.6039009752438114</v>
      </c>
      <c r="H32" s="46">
        <v>0.89766321233802993</v>
      </c>
      <c r="I32" s="53"/>
      <c r="J32" s="54">
        <v>358.56</v>
      </c>
      <c r="K32" s="54">
        <v>468.73578431372567</v>
      </c>
      <c r="L32" s="52">
        <v>1.0393254641102565</v>
      </c>
      <c r="M32" s="46">
        <v>0.47098663960396558</v>
      </c>
      <c r="N32" s="38"/>
      <c r="O32" s="19">
        <f t="shared" si="0"/>
        <v>28</v>
      </c>
    </row>
    <row r="33" spans="1:15">
      <c r="A33" s="22"/>
      <c r="B33" s="21"/>
      <c r="C33" s="144"/>
      <c r="D33" s="145" t="s">
        <v>38</v>
      </c>
      <c r="E33" s="145"/>
      <c r="F33" s="54">
        <v>825.5</v>
      </c>
      <c r="G33" s="60">
        <v>15.481995498874717</v>
      </c>
      <c r="H33" s="46">
        <v>2.479989898878995</v>
      </c>
      <c r="I33" s="53"/>
      <c r="J33" s="54">
        <v>825.5</v>
      </c>
      <c r="K33" s="54">
        <v>2837.65625</v>
      </c>
      <c r="L33" s="52">
        <v>6.2919207317073162</v>
      </c>
      <c r="M33" s="46">
        <v>2.8512825908852948</v>
      </c>
      <c r="N33" s="38"/>
      <c r="O33" s="19">
        <f t="shared" si="0"/>
        <v>29</v>
      </c>
    </row>
    <row r="34" spans="1:15">
      <c r="A34" s="22"/>
      <c r="B34" s="21"/>
      <c r="C34" s="144"/>
      <c r="D34" s="145" t="s">
        <v>39</v>
      </c>
      <c r="E34" s="145"/>
      <c r="F34" s="54">
        <v>501</v>
      </c>
      <c r="G34" s="60">
        <v>9.3960990247561895</v>
      </c>
      <c r="H34" s="46">
        <v>1.5051180367515162</v>
      </c>
      <c r="I34" s="53"/>
      <c r="J34" s="54">
        <v>501</v>
      </c>
      <c r="K34" s="54">
        <v>1722.1875</v>
      </c>
      <c r="L34" s="52">
        <v>3.8185975609756095</v>
      </c>
      <c r="M34" s="46">
        <v>1.7304573931357148</v>
      </c>
      <c r="N34" s="38"/>
      <c r="O34" s="19">
        <f t="shared" si="0"/>
        <v>30</v>
      </c>
    </row>
    <row r="35" spans="1:15">
      <c r="A35" s="22"/>
      <c r="B35" s="144"/>
      <c r="C35" s="144"/>
      <c r="D35" s="145" t="s">
        <v>40</v>
      </c>
      <c r="E35" s="145"/>
      <c r="F35" s="54">
        <v>546.6258992805756</v>
      </c>
      <c r="G35" s="60">
        <v>10.25179856115108</v>
      </c>
      <c r="H35" s="46">
        <v>1.6421886234784668</v>
      </c>
      <c r="I35" s="53"/>
      <c r="J35" s="54">
        <v>821.06350919264594</v>
      </c>
      <c r="K35" s="54">
        <v>2822.4058128497204</v>
      </c>
      <c r="L35" s="52">
        <v>6.2581060151878507</v>
      </c>
      <c r="M35" s="46">
        <v>2.8359589215895573</v>
      </c>
      <c r="N35" s="38"/>
      <c r="O35" s="19">
        <f t="shared" si="0"/>
        <v>31</v>
      </c>
    </row>
    <row r="36" spans="1:15">
      <c r="A36" s="22"/>
      <c r="B36" s="144"/>
      <c r="C36" s="144"/>
      <c r="D36" s="145" t="s">
        <v>34</v>
      </c>
      <c r="E36" s="145"/>
      <c r="F36" s="54">
        <v>20312.5</v>
      </c>
      <c r="G36" s="60">
        <v>380.95461365341333</v>
      </c>
      <c r="H36" s="46">
        <v>61.023373496038268</v>
      </c>
      <c r="I36" s="53"/>
      <c r="J36" s="54">
        <v>35312.5</v>
      </c>
      <c r="K36" s="54">
        <v>65312.5</v>
      </c>
      <c r="L36" s="52">
        <v>144.8170731707317</v>
      </c>
      <c r="M36" s="46">
        <v>65.626128681793588</v>
      </c>
      <c r="N36" s="38"/>
      <c r="O36" s="19">
        <f t="shared" si="0"/>
        <v>32</v>
      </c>
    </row>
    <row r="37" spans="1:15">
      <c r="A37" s="22"/>
      <c r="B37" s="144"/>
      <c r="C37" s="144"/>
      <c r="D37" s="145" t="s">
        <v>35</v>
      </c>
      <c r="E37" s="145"/>
      <c r="F37" s="54">
        <v>1061</v>
      </c>
      <c r="G37" s="60">
        <v>19.898724681170293</v>
      </c>
      <c r="H37" s="46">
        <v>3.1874855029807554</v>
      </c>
      <c r="I37" s="53"/>
      <c r="J37" s="54">
        <v>1061</v>
      </c>
      <c r="K37" s="54">
        <v>3647.1875</v>
      </c>
      <c r="L37" s="52">
        <v>8.0868902439024399</v>
      </c>
      <c r="M37" s="46">
        <v>3.6647011858622625</v>
      </c>
      <c r="N37" s="38"/>
      <c r="O37" s="19">
        <f t="shared" si="0"/>
        <v>33</v>
      </c>
    </row>
    <row r="38" spans="1:15">
      <c r="A38" s="22"/>
      <c r="B38" s="144"/>
      <c r="C38" s="144"/>
      <c r="D38" s="145" t="s">
        <v>36</v>
      </c>
      <c r="E38" s="145"/>
      <c r="F38" s="54">
        <v>270</v>
      </c>
      <c r="G38" s="60">
        <v>5.0637659414853715</v>
      </c>
      <c r="H38" s="46">
        <v>0.81114145693195472</v>
      </c>
      <c r="I38" s="53"/>
      <c r="J38" s="54">
        <v>270</v>
      </c>
      <c r="K38" s="54">
        <v>928.125</v>
      </c>
      <c r="L38" s="52">
        <v>2.0579268292682928</v>
      </c>
      <c r="M38" s="46">
        <v>0.93258182863601402</v>
      </c>
      <c r="N38" s="38"/>
      <c r="O38" s="19">
        <f t="shared" si="0"/>
        <v>34</v>
      </c>
    </row>
    <row r="39" spans="1:15">
      <c r="A39" s="22"/>
      <c r="B39" s="144"/>
      <c r="C39" s="144"/>
      <c r="D39" s="140" t="s">
        <v>37</v>
      </c>
      <c r="E39" s="140"/>
      <c r="F39" s="79">
        <v>33286.425899280577</v>
      </c>
      <c r="G39" s="80">
        <v>624.27655475019833</v>
      </c>
      <c r="H39" s="78">
        <v>100</v>
      </c>
      <c r="I39" s="81"/>
      <c r="J39" s="79">
        <v>48620.623509192643</v>
      </c>
      <c r="K39" s="79">
        <v>99522.097847163444</v>
      </c>
      <c r="L39" s="82">
        <v>220.66984001588347</v>
      </c>
      <c r="M39" s="78">
        <v>100</v>
      </c>
      <c r="N39" s="38"/>
      <c r="O39" s="19">
        <f t="shared" si="0"/>
        <v>35</v>
      </c>
    </row>
    <row r="40" spans="1:15" ht="7.5" customHeight="1">
      <c r="A40" s="22"/>
      <c r="B40" s="144"/>
      <c r="C40" s="144"/>
      <c r="D40" s="146"/>
      <c r="E40" s="146"/>
      <c r="F40" s="63"/>
      <c r="G40" s="61"/>
      <c r="H40" s="47"/>
      <c r="I40" s="61"/>
      <c r="J40" s="63"/>
      <c r="K40" s="63"/>
      <c r="L40" s="61"/>
      <c r="M40" s="47"/>
      <c r="N40" s="38"/>
      <c r="O40" s="19">
        <f t="shared" si="0"/>
        <v>36</v>
      </c>
    </row>
    <row r="41" spans="1:15">
      <c r="A41" s="22"/>
      <c r="B41" s="140" t="s">
        <v>41</v>
      </c>
      <c r="C41" s="142"/>
      <c r="D41" s="142"/>
      <c r="E41" s="142"/>
      <c r="F41" s="83"/>
      <c r="G41" s="147"/>
      <c r="H41" s="148"/>
      <c r="I41" s="147"/>
      <c r="J41" s="83"/>
      <c r="K41" s="83"/>
      <c r="L41" s="147"/>
      <c r="M41" s="149"/>
      <c r="N41" s="38"/>
      <c r="O41" s="19">
        <f t="shared" si="0"/>
        <v>37</v>
      </c>
    </row>
    <row r="42" spans="1:15">
      <c r="A42" s="22"/>
      <c r="B42" s="21"/>
      <c r="C42" s="91" t="s">
        <v>11</v>
      </c>
      <c r="D42" s="21" t="s">
        <v>42</v>
      </c>
      <c r="E42" s="21"/>
      <c r="F42" s="54">
        <v>32963.75</v>
      </c>
      <c r="G42" s="60">
        <v>249.72537878787878</v>
      </c>
      <c r="H42" s="46">
        <v>51.459425284216195</v>
      </c>
      <c r="I42" s="53"/>
      <c r="J42" s="54">
        <v>54000</v>
      </c>
      <c r="K42" s="54">
        <v>54000</v>
      </c>
      <c r="L42" s="52">
        <v>250</v>
      </c>
      <c r="M42" s="46">
        <v>24.07683184562292</v>
      </c>
      <c r="N42" s="38"/>
      <c r="O42" s="19">
        <f t="shared" si="0"/>
        <v>38</v>
      </c>
    </row>
    <row r="43" spans="1:15">
      <c r="A43" s="22"/>
      <c r="B43" s="144"/>
      <c r="C43" s="91" t="s">
        <v>16</v>
      </c>
      <c r="D43" s="21" t="s">
        <v>43</v>
      </c>
      <c r="E43" s="21"/>
      <c r="F43" s="54">
        <v>18662</v>
      </c>
      <c r="G43" s="60">
        <v>350</v>
      </c>
      <c r="H43" s="46">
        <v>29.13308694108051</v>
      </c>
      <c r="I43" s="53"/>
      <c r="J43" s="54">
        <v>45920</v>
      </c>
      <c r="K43" s="54">
        <v>157850</v>
      </c>
      <c r="L43" s="52">
        <v>350</v>
      </c>
      <c r="M43" s="46">
        <v>70.380146422807002</v>
      </c>
      <c r="N43" s="38"/>
      <c r="O43" s="19">
        <f t="shared" si="0"/>
        <v>39</v>
      </c>
    </row>
    <row r="44" spans="1:15">
      <c r="A44" s="22"/>
      <c r="B44" s="144"/>
      <c r="C44" s="129" t="s">
        <v>9</v>
      </c>
      <c r="D44" s="21" t="s">
        <v>44</v>
      </c>
      <c r="E44" s="21"/>
      <c r="F44" s="150">
        <v>12432</v>
      </c>
      <c r="G44" s="62"/>
      <c r="H44" s="46">
        <v>19.407487774703295</v>
      </c>
      <c r="I44" s="151"/>
      <c r="J44" s="150">
        <v>12432</v>
      </c>
      <c r="K44" s="150">
        <v>12432</v>
      </c>
      <c r="L44" s="152"/>
      <c r="M44" s="46">
        <v>5.5430217315700769</v>
      </c>
      <c r="N44" s="38"/>
      <c r="O44" s="19">
        <f t="shared" si="0"/>
        <v>40</v>
      </c>
    </row>
    <row r="45" spans="1:15">
      <c r="A45" s="22"/>
      <c r="B45" s="144"/>
      <c r="C45" s="144"/>
      <c r="D45" s="140" t="s">
        <v>37</v>
      </c>
      <c r="E45" s="141"/>
      <c r="F45" s="153">
        <v>64057.75</v>
      </c>
      <c r="G45" s="154"/>
      <c r="H45" s="78">
        <v>100</v>
      </c>
      <c r="I45" s="154"/>
      <c r="J45" s="153">
        <v>112352</v>
      </c>
      <c r="K45" s="153">
        <v>224282</v>
      </c>
      <c r="L45" s="154"/>
      <c r="M45" s="78">
        <v>100</v>
      </c>
      <c r="N45" s="38"/>
      <c r="O45" s="19">
        <f t="shared" si="0"/>
        <v>41</v>
      </c>
    </row>
    <row r="46" spans="1:15" ht="7.5" customHeight="1">
      <c r="A46" s="22"/>
      <c r="B46" s="144"/>
      <c r="C46" s="144"/>
      <c r="D46" s="144"/>
      <c r="E46" s="144"/>
      <c r="F46" s="54"/>
      <c r="G46" s="53"/>
      <c r="H46" s="53"/>
      <c r="I46" s="53"/>
      <c r="J46" s="54"/>
      <c r="K46" s="54"/>
      <c r="L46" s="53"/>
      <c r="M46" s="53"/>
      <c r="N46" s="38"/>
      <c r="O46" s="19">
        <f t="shared" si="0"/>
        <v>42</v>
      </c>
    </row>
    <row r="47" spans="1:15">
      <c r="A47" s="22"/>
      <c r="B47" s="140" t="s">
        <v>45</v>
      </c>
      <c r="C47" s="142"/>
      <c r="D47" s="142"/>
      <c r="E47" s="142"/>
      <c r="F47" s="83"/>
      <c r="G47" s="147"/>
      <c r="H47" s="147"/>
      <c r="I47" s="147"/>
      <c r="J47" s="83"/>
      <c r="K47" s="83"/>
      <c r="L47" s="53"/>
      <c r="M47" s="58"/>
      <c r="N47" s="38"/>
      <c r="O47" s="19">
        <f t="shared" si="0"/>
        <v>43</v>
      </c>
    </row>
    <row r="48" spans="1:15">
      <c r="A48" s="22"/>
      <c r="B48" s="21"/>
      <c r="C48" s="91" t="s">
        <v>11</v>
      </c>
      <c r="D48" s="21" t="s">
        <v>46</v>
      </c>
      <c r="E48" s="21"/>
      <c r="F48" s="155">
        <v>-3757.3000000000029</v>
      </c>
      <c r="G48" s="156"/>
      <c r="H48" s="156"/>
      <c r="I48" s="156"/>
      <c r="J48" s="155">
        <v>6788.5792581818096</v>
      </c>
      <c r="K48" s="155">
        <v>6788.5792581818096</v>
      </c>
      <c r="L48" s="156"/>
      <c r="M48" s="156"/>
      <c r="N48" s="38"/>
      <c r="O48" s="19">
        <f t="shared" si="0"/>
        <v>44</v>
      </c>
    </row>
    <row r="49" spans="1:16">
      <c r="A49" s="22"/>
      <c r="B49" s="144"/>
      <c r="C49" s="91" t="s">
        <v>16</v>
      </c>
      <c r="D49" s="21" t="s">
        <v>46</v>
      </c>
      <c r="E49" s="21"/>
      <c r="F49" s="155">
        <v>-14624.425899280577</v>
      </c>
      <c r="G49" s="156"/>
      <c r="H49" s="156"/>
      <c r="I49" s="156"/>
      <c r="J49" s="155">
        <v>-2700.6235091926428</v>
      </c>
      <c r="K49" s="155">
        <v>58327.902152836556</v>
      </c>
      <c r="L49" s="156"/>
      <c r="M49" s="156"/>
      <c r="N49" s="38"/>
      <c r="O49" s="19">
        <f t="shared" si="0"/>
        <v>45</v>
      </c>
    </row>
    <row r="50" spans="1:16">
      <c r="A50" s="22"/>
      <c r="B50" s="144"/>
      <c r="C50" s="157" t="s">
        <v>9</v>
      </c>
      <c r="D50" s="142" t="s">
        <v>47</v>
      </c>
      <c r="E50" s="142"/>
      <c r="F50" s="158">
        <v>-5949.7258992805801</v>
      </c>
      <c r="G50" s="159"/>
      <c r="H50" s="159"/>
      <c r="I50" s="159"/>
      <c r="J50" s="158">
        <v>16519.955748989167</v>
      </c>
      <c r="K50" s="158">
        <v>77548.481411018351</v>
      </c>
      <c r="L50" s="160"/>
      <c r="M50" s="160"/>
      <c r="N50" s="38"/>
      <c r="O50" s="19">
        <f t="shared" si="0"/>
        <v>46</v>
      </c>
    </row>
    <row r="51" spans="1:16" ht="3.75" customHeight="1">
      <c r="A51" s="22"/>
      <c r="B51" s="144"/>
      <c r="C51" s="161"/>
      <c r="D51" s="21"/>
      <c r="E51" s="21"/>
      <c r="F51" s="162"/>
      <c r="G51" s="160"/>
      <c r="H51" s="160"/>
      <c r="I51" s="160"/>
      <c r="J51" s="162"/>
      <c r="K51" s="162"/>
      <c r="L51" s="160"/>
      <c r="M51" s="160"/>
      <c r="N51" s="38"/>
      <c r="O51" s="19">
        <f t="shared" si="0"/>
        <v>47</v>
      </c>
    </row>
    <row r="52" spans="1:16" ht="15.75" customHeight="1">
      <c r="A52" s="22"/>
      <c r="B52" s="144"/>
      <c r="C52" s="163" t="s">
        <v>48</v>
      </c>
      <c r="D52" s="36"/>
      <c r="E52" s="21"/>
      <c r="F52" s="66">
        <v>-1.3256055096391878E-2</v>
      </c>
      <c r="G52" s="66"/>
      <c r="H52" s="66"/>
      <c r="I52" s="66"/>
      <c r="J52" s="66">
        <v>3.6806472125212153E-2</v>
      </c>
      <c r="K52" s="66">
        <v>0.12495380707222757</v>
      </c>
      <c r="L52" s="160"/>
      <c r="M52" s="160"/>
      <c r="N52" s="38"/>
      <c r="O52" s="19">
        <f t="shared" si="0"/>
        <v>48</v>
      </c>
      <c r="P52" s="88" t="s">
        <v>144</v>
      </c>
    </row>
    <row r="53" spans="1:16" ht="15.75" customHeight="1">
      <c r="A53" s="22"/>
      <c r="B53" s="144"/>
      <c r="C53" s="164" t="s">
        <v>49</v>
      </c>
      <c r="D53" s="36"/>
      <c r="E53" s="165"/>
      <c r="F53" s="166" t="s">
        <v>50</v>
      </c>
      <c r="G53" s="166"/>
      <c r="H53" s="166"/>
      <c r="I53" s="166"/>
      <c r="J53" s="167">
        <v>27.169134727123375</v>
      </c>
      <c r="K53" s="167">
        <v>8.0029574402800367</v>
      </c>
      <c r="L53" s="168"/>
      <c r="M53" s="168"/>
      <c r="N53" s="38"/>
      <c r="O53" s="19">
        <f t="shared" si="0"/>
        <v>49</v>
      </c>
    </row>
    <row r="54" spans="1:16" ht="16.5" customHeight="1">
      <c r="A54" s="22"/>
      <c r="B54" s="21"/>
      <c r="C54" s="169" t="s">
        <v>51</v>
      </c>
      <c r="D54" s="36"/>
      <c r="E54" s="169"/>
      <c r="F54" s="21"/>
      <c r="G54" s="169"/>
      <c r="H54" s="21"/>
      <c r="I54" s="21"/>
      <c r="J54" s="21"/>
      <c r="K54" s="21"/>
      <c r="L54" s="21"/>
      <c r="M54" s="21"/>
      <c r="N54" s="38"/>
      <c r="O54" s="19">
        <f t="shared" si="0"/>
        <v>50</v>
      </c>
    </row>
    <row r="55" spans="1:16">
      <c r="A55" s="28"/>
      <c r="B55" s="28"/>
      <c r="C55" s="28"/>
      <c r="D55" s="28"/>
      <c r="E55" s="28"/>
      <c r="F55" s="28"/>
      <c r="G55" s="28"/>
      <c r="H55" s="48"/>
      <c r="I55" s="28"/>
      <c r="J55" s="28"/>
      <c r="K55" s="28"/>
      <c r="L55" s="28"/>
      <c r="M55" s="28"/>
      <c r="O55" s="19">
        <f t="shared" si="0"/>
        <v>51</v>
      </c>
    </row>
    <row r="56" spans="1:16">
      <c r="O56" s="19">
        <f t="shared" si="0"/>
        <v>52</v>
      </c>
      <c r="P56" s="88" t="s">
        <v>143</v>
      </c>
    </row>
  </sheetData>
  <mergeCells count="1">
    <mergeCell ref="J5:K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K10"/>
  <sheetViews>
    <sheetView workbookViewId="0">
      <selection activeCell="E15" sqref="E15"/>
    </sheetView>
  </sheetViews>
  <sheetFormatPr baseColWidth="10" defaultRowHeight="15"/>
  <cols>
    <col min="1" max="1" width="11.42578125" style="16"/>
    <col min="2" max="2" width="1.5703125" style="16" customWidth="1"/>
    <col min="3" max="3" width="11.42578125" style="16"/>
    <col min="4" max="4" width="19.7109375" style="16" customWidth="1"/>
    <col min="5" max="5" width="9.42578125" style="16" customWidth="1"/>
    <col min="6" max="6" width="1.7109375" style="16" customWidth="1"/>
    <col min="7" max="8" width="11.42578125" style="16"/>
    <col min="9" max="9" width="1.7109375" style="16" customWidth="1"/>
    <col min="10" max="16384" width="11.42578125" style="16"/>
  </cols>
  <sheetData>
    <row r="1" spans="2:11">
      <c r="B1" s="28"/>
      <c r="C1" s="28"/>
      <c r="D1" s="28"/>
      <c r="E1" s="33"/>
      <c r="F1" s="28"/>
      <c r="G1" s="33"/>
      <c r="H1" s="33"/>
      <c r="I1" s="28"/>
      <c r="J1" s="24"/>
    </row>
    <row r="2" spans="2:11">
      <c r="B2" s="28"/>
      <c r="C2" s="100"/>
      <c r="D2" s="100"/>
      <c r="E2" s="170" t="s">
        <v>2</v>
      </c>
      <c r="F2" s="170"/>
      <c r="G2" s="170" t="s">
        <v>3</v>
      </c>
      <c r="H2" s="170" t="s">
        <v>4</v>
      </c>
      <c r="I2" s="28"/>
      <c r="J2" s="24"/>
    </row>
    <row r="3" spans="2:11">
      <c r="B3" s="28"/>
      <c r="C3" s="171" t="s">
        <v>60</v>
      </c>
      <c r="D3" s="172"/>
      <c r="E3" s="173" t="s">
        <v>61</v>
      </c>
      <c r="F3" s="173"/>
      <c r="G3" s="173" t="s">
        <v>61</v>
      </c>
      <c r="H3" s="173" t="s">
        <v>61</v>
      </c>
      <c r="I3" s="28"/>
      <c r="J3" s="24"/>
    </row>
    <row r="4" spans="2:11">
      <c r="B4" s="28"/>
      <c r="C4" s="36"/>
      <c r="D4" s="36" t="s">
        <v>62</v>
      </c>
      <c r="E4" s="25">
        <v>-0.28464393939393962</v>
      </c>
      <c r="F4" s="40"/>
      <c r="G4" s="25">
        <v>0.31428607676767639</v>
      </c>
      <c r="H4" s="25">
        <v>0.31428607676767639</v>
      </c>
      <c r="I4" s="28"/>
      <c r="J4" s="24"/>
    </row>
    <row r="5" spans="2:11">
      <c r="B5" s="28"/>
      <c r="C5" s="36"/>
      <c r="D5" s="36" t="s">
        <v>63</v>
      </c>
      <c r="E5" s="25">
        <v>-2.7427655475019836</v>
      </c>
      <c r="F5" s="40"/>
      <c r="G5" s="25">
        <v>-0.20584020649334167</v>
      </c>
      <c r="H5" s="25">
        <v>1.2933015998411652</v>
      </c>
      <c r="I5" s="28"/>
      <c r="J5" s="24"/>
    </row>
    <row r="6" spans="2:11" ht="4.5" customHeight="1">
      <c r="B6" s="28"/>
      <c r="C6" s="36"/>
      <c r="D6" s="36"/>
      <c r="E6" s="36"/>
      <c r="F6" s="36"/>
      <c r="G6" s="36"/>
      <c r="H6" s="36"/>
      <c r="I6" s="28"/>
      <c r="J6" s="24"/>
      <c r="K6" s="19"/>
    </row>
    <row r="7" spans="2:11">
      <c r="B7" s="28"/>
      <c r="C7" s="171" t="s">
        <v>64</v>
      </c>
      <c r="D7" s="171"/>
      <c r="E7" s="174" t="s">
        <v>65</v>
      </c>
      <c r="F7" s="174"/>
      <c r="G7" s="174" t="s">
        <v>65</v>
      </c>
      <c r="H7" s="174" t="s">
        <v>65</v>
      </c>
      <c r="I7" s="28"/>
      <c r="J7" s="24"/>
      <c r="K7" s="19"/>
    </row>
    <row r="8" spans="2:11">
      <c r="B8" s="28"/>
      <c r="C8" s="34"/>
      <c r="D8" s="36" t="s">
        <v>66</v>
      </c>
      <c r="E8" s="35" t="s">
        <v>68</v>
      </c>
      <c r="F8" s="37"/>
      <c r="G8" s="35" t="s">
        <v>69</v>
      </c>
      <c r="H8" s="35" t="s">
        <v>70</v>
      </c>
      <c r="I8" s="28"/>
      <c r="J8" s="24"/>
      <c r="K8" s="19"/>
    </row>
    <row r="9" spans="2:11">
      <c r="B9" s="28"/>
      <c r="C9" s="32"/>
      <c r="D9" s="41" t="s">
        <v>67</v>
      </c>
      <c r="E9" s="42">
        <v>-0.45073681055155912</v>
      </c>
      <c r="F9" s="43"/>
      <c r="G9" s="42">
        <v>0.76481276615690585</v>
      </c>
      <c r="H9" s="42">
        <v>3.590207472732331</v>
      </c>
      <c r="I9" s="28"/>
      <c r="J9" s="24"/>
      <c r="K9" s="19"/>
    </row>
    <row r="10" spans="2:11">
      <c r="B10" s="28"/>
      <c r="C10" s="38"/>
      <c r="D10" s="38"/>
      <c r="E10" s="39"/>
      <c r="F10" s="36"/>
      <c r="G10" s="39"/>
      <c r="H10" s="39"/>
      <c r="I10" s="28"/>
      <c r="J10" s="24"/>
      <c r="K10" s="19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J19"/>
  <sheetViews>
    <sheetView topLeftCell="A4" workbookViewId="0">
      <selection activeCell="C23" sqref="C23"/>
    </sheetView>
  </sheetViews>
  <sheetFormatPr baseColWidth="10" defaultRowHeight="15"/>
  <cols>
    <col min="1" max="1" width="4" style="16" customWidth="1"/>
    <col min="2" max="2" width="5.7109375" style="16" customWidth="1"/>
    <col min="3" max="3" width="25.28515625" style="16" customWidth="1"/>
    <col min="4" max="4" width="10.5703125" style="16" customWidth="1"/>
    <col min="5" max="5" width="7.28515625" style="16" customWidth="1"/>
    <col min="6" max="6" width="8.140625" style="16" customWidth="1"/>
    <col min="7" max="7" width="10.85546875" style="16" customWidth="1"/>
    <col min="8" max="8" width="2.85546875" style="16" customWidth="1"/>
    <col min="9" max="9" width="6.7109375" style="16" customWidth="1"/>
    <col min="10" max="10" width="18.28515625" style="16" customWidth="1"/>
    <col min="11" max="16384" width="11.42578125" style="16"/>
  </cols>
  <sheetData>
    <row r="4" spans="1:10" ht="21" customHeight="1">
      <c r="A4" s="26"/>
      <c r="B4" s="26"/>
      <c r="C4" s="26"/>
      <c r="D4" s="26"/>
      <c r="E4" s="26"/>
      <c r="F4" s="26"/>
      <c r="G4" s="26"/>
      <c r="H4" s="26"/>
      <c r="I4" s="26"/>
      <c r="J4" s="18"/>
    </row>
    <row r="5" spans="1:10" ht="6" customHeight="1">
      <c r="A5" s="26"/>
      <c r="C5" s="26"/>
      <c r="D5" s="26"/>
      <c r="E5" s="26"/>
      <c r="F5" s="26"/>
      <c r="G5" s="26"/>
      <c r="H5" s="26"/>
      <c r="I5" s="26"/>
      <c r="J5" s="18"/>
    </row>
    <row r="6" spans="1:10">
      <c r="A6" s="26"/>
      <c r="B6" s="122" t="s">
        <v>71</v>
      </c>
      <c r="C6" s="122"/>
      <c r="D6" s="85" t="s">
        <v>72</v>
      </c>
      <c r="E6" s="85" t="s">
        <v>73</v>
      </c>
      <c r="F6" s="85" t="s">
        <v>74</v>
      </c>
      <c r="G6" s="85" t="s">
        <v>75</v>
      </c>
      <c r="H6" s="85"/>
      <c r="I6" s="120"/>
      <c r="J6" s="18"/>
    </row>
    <row r="7" spans="1:10">
      <c r="A7" s="26"/>
      <c r="B7" s="51"/>
      <c r="C7" s="51" t="s">
        <v>76</v>
      </c>
      <c r="D7" s="69">
        <v>620000</v>
      </c>
      <c r="E7" s="51">
        <v>1.45</v>
      </c>
      <c r="F7" s="51">
        <v>15</v>
      </c>
      <c r="G7" s="69">
        <v>49848</v>
      </c>
      <c r="H7" s="69"/>
      <c r="I7" s="71">
        <v>0.81819972424660237</v>
      </c>
      <c r="J7" s="18"/>
    </row>
    <row r="8" spans="1:10">
      <c r="A8" s="26"/>
      <c r="B8" s="51"/>
      <c r="C8" s="51" t="s">
        <v>77</v>
      </c>
      <c r="D8" s="69">
        <v>30000</v>
      </c>
      <c r="E8" s="51">
        <v>1.75</v>
      </c>
      <c r="F8" s="51">
        <v>30</v>
      </c>
      <c r="G8" s="69">
        <v>1332</v>
      </c>
      <c r="H8" s="69"/>
      <c r="I8" s="71">
        <v>2.1863305101437858E-2</v>
      </c>
      <c r="J8" s="18"/>
    </row>
    <row r="9" spans="1:10">
      <c r="A9" s="26"/>
      <c r="B9" s="51"/>
      <c r="C9" s="51" t="s">
        <v>78</v>
      </c>
      <c r="D9" s="69">
        <v>140000</v>
      </c>
      <c r="E9" s="72">
        <v>1.6</v>
      </c>
      <c r="F9" s="51">
        <v>15</v>
      </c>
      <c r="G9" s="69">
        <v>9744</v>
      </c>
      <c r="H9" s="69"/>
      <c r="I9" s="71">
        <v>0.15993697065195983</v>
      </c>
      <c r="J9" s="18"/>
    </row>
    <row r="10" spans="1:10" ht="17.100000000000001" customHeight="1">
      <c r="A10" s="26"/>
      <c r="B10" s="51"/>
      <c r="C10" s="67" t="s">
        <v>79</v>
      </c>
      <c r="D10" s="68">
        <v>790000</v>
      </c>
      <c r="E10" s="68"/>
      <c r="F10" s="51"/>
      <c r="G10" s="68">
        <v>60924</v>
      </c>
      <c r="H10" s="98" t="s">
        <v>138</v>
      </c>
      <c r="I10" s="70">
        <v>1</v>
      </c>
      <c r="J10" s="18"/>
    </row>
    <row r="11" spans="1:10" ht="3.95" customHeight="1">
      <c r="A11" s="26"/>
      <c r="B11" s="51"/>
      <c r="C11" s="67"/>
      <c r="D11" s="68"/>
      <c r="E11" s="68"/>
      <c r="F11" s="51"/>
      <c r="G11" s="68"/>
      <c r="H11" s="69"/>
      <c r="I11" s="70"/>
      <c r="J11" s="18"/>
    </row>
    <row r="12" spans="1:10">
      <c r="A12" s="26"/>
      <c r="B12" s="125" t="s">
        <v>80</v>
      </c>
      <c r="C12" s="126"/>
      <c r="D12" s="126"/>
      <c r="E12" s="126"/>
      <c r="F12" s="126"/>
      <c r="G12" s="126"/>
      <c r="H12" s="126"/>
      <c r="I12" s="126"/>
      <c r="J12" s="18"/>
    </row>
    <row r="13" spans="1:10">
      <c r="A13" s="26"/>
      <c r="B13" s="51"/>
      <c r="C13" s="51" t="s">
        <v>81</v>
      </c>
      <c r="D13" s="69">
        <v>77548.481411018351</v>
      </c>
      <c r="E13" s="69"/>
      <c r="F13" s="51"/>
      <c r="G13" s="51"/>
      <c r="H13" s="51"/>
      <c r="I13" s="51"/>
      <c r="J13" s="18"/>
    </row>
    <row r="14" spans="1:10">
      <c r="A14" s="26"/>
      <c r="B14" s="51"/>
      <c r="C14" s="51" t="s">
        <v>82</v>
      </c>
      <c r="D14" s="69">
        <v>-60924</v>
      </c>
      <c r="E14" s="69"/>
      <c r="F14" s="51"/>
      <c r="G14" s="51"/>
      <c r="H14" s="51"/>
      <c r="I14" s="51"/>
      <c r="J14" s="18"/>
    </row>
    <row r="15" spans="1:10">
      <c r="A15" s="26"/>
      <c r="B15" s="51"/>
      <c r="C15" s="50" t="s">
        <v>83</v>
      </c>
      <c r="D15" s="68">
        <v>16624.481411018351</v>
      </c>
      <c r="E15" s="98" t="s">
        <v>139</v>
      </c>
      <c r="F15" s="50"/>
      <c r="G15" s="51"/>
      <c r="H15" s="51"/>
      <c r="I15" s="51"/>
      <c r="J15" s="18"/>
    </row>
    <row r="16" spans="1:10" ht="3.95" customHeight="1">
      <c r="A16" s="26"/>
      <c r="B16" s="51"/>
      <c r="C16" s="50"/>
      <c r="D16" s="68"/>
      <c r="E16" s="69"/>
      <c r="F16" s="50"/>
      <c r="G16" s="51"/>
      <c r="H16" s="51"/>
      <c r="I16" s="51"/>
      <c r="J16" s="18"/>
    </row>
    <row r="17" spans="1:10">
      <c r="A17" s="26"/>
      <c r="B17" s="125" t="s">
        <v>84</v>
      </c>
      <c r="C17" s="125"/>
      <c r="D17" s="113"/>
      <c r="E17" s="126"/>
      <c r="F17" s="50"/>
      <c r="G17" s="51"/>
      <c r="H17" s="51"/>
      <c r="I17" s="179" t="s">
        <v>140</v>
      </c>
      <c r="J17" s="18"/>
    </row>
    <row r="18" spans="1:10">
      <c r="A18" s="26"/>
      <c r="B18" s="73"/>
      <c r="C18" s="180" t="s">
        <v>85</v>
      </c>
      <c r="D18" s="181">
        <v>11.784370027266011</v>
      </c>
      <c r="E18" s="182" t="s">
        <v>86</v>
      </c>
      <c r="F18" s="183"/>
      <c r="G18" s="73"/>
      <c r="H18" s="73"/>
      <c r="I18" s="73"/>
      <c r="J18" s="18"/>
    </row>
    <row r="19" spans="1:10" ht="6" customHeight="1">
      <c r="A19" s="26"/>
      <c r="B19" s="26"/>
      <c r="C19" s="175"/>
      <c r="D19" s="176"/>
      <c r="E19" s="177"/>
      <c r="F19" s="178"/>
      <c r="G19" s="26"/>
      <c r="H19" s="26"/>
      <c r="I19" s="26"/>
      <c r="J19" s="18"/>
    </row>
  </sheetData>
  <pageMargins left="0.7" right="0.7" top="0.78740157499999996" bottom="0.78740157499999996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M46"/>
  <sheetViews>
    <sheetView topLeftCell="A13" workbookViewId="0">
      <selection activeCell="D51" sqref="D51:D52"/>
    </sheetView>
  </sheetViews>
  <sheetFormatPr baseColWidth="10" defaultColWidth="11.42578125" defaultRowHeight="15"/>
  <cols>
    <col min="1" max="1" width="11.42578125" style="16"/>
    <col min="2" max="2" width="5" style="16" customWidth="1"/>
    <col min="3" max="3" width="4.7109375" style="16" customWidth="1"/>
    <col min="4" max="4" width="20.85546875" style="16" customWidth="1"/>
    <col min="5" max="5" width="9" style="16" customWidth="1"/>
    <col min="6" max="6" width="8.7109375" style="16" customWidth="1"/>
    <col min="7" max="7" width="2.85546875" style="16" customWidth="1"/>
    <col min="8" max="8" width="11.7109375" style="16" customWidth="1"/>
    <col min="9" max="9" width="8.7109375" style="16" customWidth="1"/>
    <col min="10" max="10" width="3.140625" style="16" customWidth="1"/>
    <col min="11" max="11" width="9.5703125" style="16" customWidth="1"/>
    <col min="12" max="12" width="8" style="13" customWidth="1"/>
    <col min="13" max="13" width="2" style="13" customWidth="1"/>
    <col min="14" max="16384" width="11.42578125" style="16"/>
  </cols>
  <sheetData>
    <row r="2" spans="2:13">
      <c r="B2" s="18"/>
      <c r="C2" s="18"/>
      <c r="D2" s="18"/>
      <c r="E2" s="18"/>
      <c r="F2" s="18"/>
      <c r="G2" s="18"/>
      <c r="H2" s="18"/>
      <c r="I2" s="18"/>
      <c r="J2" s="26"/>
      <c r="K2" s="18"/>
      <c r="L2" s="12"/>
      <c r="M2" s="12"/>
    </row>
    <row r="3" spans="2:13">
      <c r="B3" s="18"/>
      <c r="D3" s="18"/>
      <c r="E3" s="18"/>
      <c r="F3" s="18"/>
      <c r="G3" s="18"/>
      <c r="H3" s="18"/>
      <c r="I3" s="18"/>
      <c r="J3" s="26"/>
      <c r="K3" s="18"/>
      <c r="L3" s="12"/>
      <c r="M3" s="12"/>
    </row>
    <row r="4" spans="2:13" ht="15" customHeight="1">
      <c r="B4" s="18"/>
      <c r="C4" s="196" t="s">
        <v>25</v>
      </c>
      <c r="D4" s="94"/>
      <c r="E4" s="76" t="s">
        <v>11</v>
      </c>
      <c r="F4" s="196"/>
      <c r="G4" s="196"/>
      <c r="H4" s="76" t="s">
        <v>16</v>
      </c>
      <c r="I4" s="196"/>
      <c r="J4" s="214"/>
      <c r="K4" s="118" t="s">
        <v>87</v>
      </c>
      <c r="L4" s="97"/>
      <c r="M4" s="97"/>
    </row>
    <row r="5" spans="2:13" ht="15" customHeight="1">
      <c r="B5" s="18"/>
      <c r="C5" s="94"/>
      <c r="D5" s="94"/>
      <c r="E5" s="95" t="s">
        <v>88</v>
      </c>
      <c r="F5" s="95" t="s">
        <v>89</v>
      </c>
      <c r="G5" s="95"/>
      <c r="H5" s="95" t="s">
        <v>88</v>
      </c>
      <c r="I5" s="95" t="s">
        <v>89</v>
      </c>
      <c r="J5" s="96"/>
      <c r="K5" s="95" t="s">
        <v>90</v>
      </c>
      <c r="L5" s="97" t="s">
        <v>28</v>
      </c>
      <c r="M5" s="97"/>
    </row>
    <row r="6" spans="2:13" ht="9.9499999999999993" customHeight="1">
      <c r="B6" s="18"/>
      <c r="C6" s="94"/>
      <c r="D6" s="94"/>
      <c r="E6" s="95"/>
      <c r="F6" s="95"/>
      <c r="G6" s="95"/>
      <c r="H6" s="95"/>
      <c r="I6" s="95"/>
      <c r="J6" s="96"/>
      <c r="K6" s="95"/>
      <c r="L6" s="97"/>
      <c r="M6" s="97"/>
    </row>
    <row r="7" spans="2:13" ht="15" customHeight="1">
      <c r="B7" s="18"/>
      <c r="C7" s="197" t="s">
        <v>62</v>
      </c>
      <c r="D7" s="113"/>
      <c r="E7" s="113"/>
      <c r="F7" s="113"/>
      <c r="G7" s="113"/>
      <c r="H7" s="113"/>
      <c r="I7" s="113"/>
      <c r="J7" s="215"/>
      <c r="K7" s="113"/>
      <c r="L7" s="198">
        <v>8.6078322667495447E-2</v>
      </c>
      <c r="M7" s="198"/>
    </row>
    <row r="8" spans="2:13" ht="15" customHeight="1">
      <c r="B8" s="18"/>
      <c r="C8" s="26"/>
      <c r="D8" s="26" t="s">
        <v>91</v>
      </c>
      <c r="E8" s="14">
        <v>15800</v>
      </c>
      <c r="F8" s="184">
        <v>0.19</v>
      </c>
      <c r="G8" s="185"/>
      <c r="H8" s="26"/>
      <c r="I8" s="26"/>
      <c r="J8" s="1"/>
      <c r="K8" s="14">
        <v>3002</v>
      </c>
      <c r="L8" s="11"/>
      <c r="M8" s="11"/>
    </row>
    <row r="9" spans="2:13" ht="15" customHeight="1">
      <c r="B9" s="18"/>
      <c r="C9" s="26"/>
      <c r="D9" s="26" t="s">
        <v>92</v>
      </c>
      <c r="E9" s="14">
        <v>23000</v>
      </c>
      <c r="F9" s="185">
        <v>0.91</v>
      </c>
      <c r="G9" s="185"/>
      <c r="H9" s="26"/>
      <c r="I9" s="26"/>
      <c r="J9" s="1"/>
      <c r="K9" s="14">
        <v>20930</v>
      </c>
      <c r="L9" s="11"/>
      <c r="M9" s="11"/>
    </row>
    <row r="10" spans="2:13" ht="9.9499999999999993" customHeight="1">
      <c r="B10" s="18"/>
      <c r="C10" s="26"/>
      <c r="D10" s="26"/>
      <c r="E10" s="14"/>
      <c r="F10" s="185"/>
      <c r="G10" s="185"/>
      <c r="H10" s="26"/>
      <c r="I10" s="26"/>
      <c r="J10" s="1"/>
      <c r="K10" s="14"/>
      <c r="L10" s="11"/>
      <c r="M10" s="11"/>
    </row>
    <row r="11" spans="2:13" ht="15" customHeight="1">
      <c r="B11" s="18"/>
      <c r="C11" s="197" t="s">
        <v>93</v>
      </c>
      <c r="D11" s="113"/>
      <c r="E11" s="199"/>
      <c r="F11" s="199"/>
      <c r="G11" s="199"/>
      <c r="H11" s="113"/>
      <c r="I11" s="113"/>
      <c r="J11" s="215"/>
      <c r="K11" s="113"/>
      <c r="L11" s="198">
        <v>2.1940404824992571E-2</v>
      </c>
      <c r="M11" s="198"/>
    </row>
    <row r="12" spans="2:13" ht="15" customHeight="1">
      <c r="B12" s="18"/>
      <c r="C12" s="26"/>
      <c r="D12" s="186" t="s">
        <v>94</v>
      </c>
      <c r="E12" s="26"/>
      <c r="F12" s="26"/>
      <c r="G12" s="26"/>
      <c r="H12" s="187">
        <v>2530</v>
      </c>
      <c r="I12" s="15">
        <v>1.1067193675889329</v>
      </c>
      <c r="J12" s="10"/>
      <c r="K12" s="14">
        <v>2800</v>
      </c>
      <c r="L12" s="11"/>
      <c r="M12" s="11"/>
    </row>
    <row r="13" spans="2:13" ht="15" customHeight="1">
      <c r="B13" s="18"/>
      <c r="C13" s="26"/>
      <c r="D13" s="186" t="s">
        <v>95</v>
      </c>
      <c r="E13" s="26"/>
      <c r="F13" s="26"/>
      <c r="G13" s="26"/>
      <c r="H13" s="188">
        <v>1100</v>
      </c>
      <c r="I13" s="15">
        <v>0.45454545454545453</v>
      </c>
      <c r="J13" s="10"/>
      <c r="K13" s="14">
        <v>500</v>
      </c>
      <c r="L13" s="11"/>
      <c r="M13" s="11"/>
    </row>
    <row r="14" spans="2:13" ht="15" customHeight="1">
      <c r="B14" s="18"/>
      <c r="C14" s="26"/>
      <c r="D14" s="186" t="s">
        <v>96</v>
      </c>
      <c r="E14" s="26"/>
      <c r="F14" s="26"/>
      <c r="G14" s="26"/>
      <c r="H14" s="188">
        <v>1100</v>
      </c>
      <c r="I14" s="15">
        <v>2.5454545454545454</v>
      </c>
      <c r="J14" s="10"/>
      <c r="K14" s="14">
        <v>2800</v>
      </c>
      <c r="L14" s="11"/>
      <c r="M14" s="11"/>
    </row>
    <row r="15" spans="2:13" ht="9.9499999999999993" customHeight="1">
      <c r="B15" s="18"/>
      <c r="C15" s="26"/>
      <c r="D15" s="186"/>
      <c r="E15" s="26"/>
      <c r="F15" s="26"/>
      <c r="G15" s="26"/>
      <c r="H15" s="26"/>
      <c r="I15" s="15"/>
      <c r="J15" s="10"/>
      <c r="K15" s="14"/>
      <c r="L15" s="11"/>
      <c r="M15" s="11"/>
    </row>
    <row r="16" spans="2:13" ht="15" customHeight="1">
      <c r="B16" s="18"/>
      <c r="C16" s="197" t="s">
        <v>97</v>
      </c>
      <c r="D16" s="113"/>
      <c r="E16" s="113"/>
      <c r="F16" s="113"/>
      <c r="G16" s="113"/>
      <c r="H16" s="113"/>
      <c r="I16" s="113"/>
      <c r="J16" s="215"/>
      <c r="K16" s="113"/>
      <c r="L16" s="198">
        <v>0.10760280804483691</v>
      </c>
      <c r="M16" s="198"/>
    </row>
    <row r="17" spans="2:13" ht="15" customHeight="1">
      <c r="B17" s="18"/>
      <c r="C17" s="26"/>
      <c r="D17" s="26" t="s">
        <v>98</v>
      </c>
      <c r="E17" s="14">
        <v>112000</v>
      </c>
      <c r="F17" s="189">
        <v>1.8181818181818184E-2</v>
      </c>
      <c r="G17" s="8"/>
      <c r="H17" s="14">
        <v>440000</v>
      </c>
      <c r="I17" s="190">
        <v>1.8181818181818184E-2</v>
      </c>
      <c r="J17" s="1"/>
      <c r="K17" s="14">
        <v>10036.363636363638</v>
      </c>
      <c r="L17" s="11"/>
      <c r="M17" s="11"/>
    </row>
    <row r="18" spans="2:13" ht="15" customHeight="1">
      <c r="B18" s="18"/>
      <c r="C18" s="26"/>
      <c r="D18" s="26" t="s">
        <v>99</v>
      </c>
      <c r="E18" s="14">
        <v>29000</v>
      </c>
      <c r="F18" s="8">
        <v>0.28000000000000003</v>
      </c>
      <c r="G18" s="8"/>
      <c r="H18" s="14">
        <v>42000</v>
      </c>
      <c r="I18" s="26">
        <v>0.28000000000000003</v>
      </c>
      <c r="J18" s="1"/>
      <c r="K18" s="14">
        <v>19880.000000000004</v>
      </c>
      <c r="L18" s="11"/>
      <c r="M18" s="11"/>
    </row>
    <row r="19" spans="2:13" ht="9.9499999999999993" customHeight="1">
      <c r="B19" s="18"/>
      <c r="C19" s="26"/>
      <c r="D19" s="26"/>
      <c r="E19" s="14"/>
      <c r="F19" s="8"/>
      <c r="G19" s="8"/>
      <c r="H19" s="14"/>
      <c r="I19" s="26"/>
      <c r="J19" s="1"/>
      <c r="K19" s="14"/>
      <c r="L19" s="11"/>
      <c r="M19" s="11"/>
    </row>
    <row r="20" spans="2:13" ht="15" customHeight="1">
      <c r="B20" s="18"/>
      <c r="C20" s="197" t="s">
        <v>30</v>
      </c>
      <c r="D20" s="113"/>
      <c r="E20" s="113"/>
      <c r="F20" s="113"/>
      <c r="G20" s="113"/>
      <c r="H20" s="113"/>
      <c r="I20" s="113"/>
      <c r="J20" s="215"/>
      <c r="K20" s="113"/>
      <c r="L20" s="198">
        <v>9.0818888824764337E-3</v>
      </c>
      <c r="M20" s="198"/>
    </row>
    <row r="21" spans="2:13" ht="15" customHeight="1">
      <c r="B21" s="18"/>
      <c r="C21" s="26"/>
      <c r="D21" s="26" t="s">
        <v>100</v>
      </c>
      <c r="E21" s="14">
        <v>1400</v>
      </c>
      <c r="F21" s="191">
        <v>1.1000000000000001</v>
      </c>
      <c r="G21" s="6"/>
      <c r="H21" s="26">
        <v>350</v>
      </c>
      <c r="I21" s="15">
        <v>1.1000000000000001</v>
      </c>
      <c r="J21" s="1"/>
      <c r="K21" s="14">
        <v>1925.0000000000002</v>
      </c>
      <c r="L21" s="11"/>
      <c r="M21" s="11"/>
    </row>
    <row r="22" spans="2:13" ht="15" customHeight="1">
      <c r="B22" s="18"/>
      <c r="C22" s="26"/>
      <c r="D22" s="26" t="s">
        <v>101</v>
      </c>
      <c r="E22" s="14">
        <v>400</v>
      </c>
      <c r="F22" s="191">
        <v>1.5</v>
      </c>
      <c r="G22" s="6"/>
      <c r="H22" s="26">
        <v>0</v>
      </c>
      <c r="I22" s="15">
        <v>1.5</v>
      </c>
      <c r="J22" s="1"/>
      <c r="K22" s="14">
        <v>600</v>
      </c>
      <c r="L22" s="11"/>
      <c r="M22" s="11"/>
    </row>
    <row r="23" spans="2:13" ht="9.9499999999999993" customHeight="1">
      <c r="B23" s="18"/>
      <c r="C23" s="26"/>
      <c r="D23" s="26"/>
      <c r="E23" s="14"/>
      <c r="F23" s="191"/>
      <c r="G23" s="6"/>
      <c r="H23" s="26"/>
      <c r="I23" s="15"/>
      <c r="J23" s="1"/>
      <c r="K23" s="14"/>
      <c r="L23" s="11"/>
      <c r="M23" s="11"/>
    </row>
    <row r="24" spans="2:13" ht="15" customHeight="1">
      <c r="B24" s="18"/>
      <c r="C24" s="197" t="s">
        <v>34</v>
      </c>
      <c r="D24" s="113"/>
      <c r="E24" s="113"/>
      <c r="F24" s="113"/>
      <c r="G24" s="113"/>
      <c r="H24" s="113"/>
      <c r="I24" s="113"/>
      <c r="J24" s="215"/>
      <c r="K24" s="113"/>
      <c r="L24" s="198">
        <v>0.41542897660436756</v>
      </c>
      <c r="M24" s="198"/>
    </row>
    <row r="25" spans="2:13" ht="15" customHeight="1">
      <c r="B25" s="18"/>
      <c r="C25" s="26"/>
      <c r="D25" s="26" t="s">
        <v>102</v>
      </c>
      <c r="E25" s="8">
        <v>0.4</v>
      </c>
      <c r="F25" s="14">
        <v>15000</v>
      </c>
      <c r="G25" s="8"/>
      <c r="H25" s="8">
        <v>2.7</v>
      </c>
      <c r="I25" s="14">
        <v>15000</v>
      </c>
      <c r="J25" s="9"/>
      <c r="K25" s="14">
        <v>46500</v>
      </c>
      <c r="L25" s="11"/>
      <c r="M25" s="11"/>
    </row>
    <row r="26" spans="2:13" ht="15" customHeight="1">
      <c r="B26" s="18"/>
      <c r="C26" s="26"/>
      <c r="D26" s="26" t="s">
        <v>103</v>
      </c>
      <c r="E26" s="8">
        <v>0.2</v>
      </c>
      <c r="F26" s="192">
        <v>15000</v>
      </c>
      <c r="G26" s="8"/>
      <c r="H26" s="8">
        <v>0.6</v>
      </c>
      <c r="I26" s="192">
        <v>15000</v>
      </c>
      <c r="J26" s="9"/>
      <c r="K26" s="14">
        <v>12000</v>
      </c>
      <c r="L26" s="11"/>
      <c r="M26" s="11"/>
    </row>
    <row r="27" spans="2:13" ht="15" customHeight="1">
      <c r="B27" s="18"/>
      <c r="C27" s="26"/>
      <c r="D27" s="26" t="s">
        <v>104</v>
      </c>
      <c r="E27" s="8">
        <v>0.2</v>
      </c>
      <c r="F27" s="14">
        <v>37000</v>
      </c>
      <c r="G27" s="8"/>
      <c r="H27" s="8">
        <v>0.8</v>
      </c>
      <c r="I27" s="14">
        <v>37000</v>
      </c>
      <c r="J27" s="9"/>
      <c r="K27" s="14">
        <v>37000</v>
      </c>
      <c r="L27" s="11"/>
      <c r="M27" s="11"/>
    </row>
    <row r="28" spans="2:13" ht="15" customHeight="1">
      <c r="B28" s="18"/>
      <c r="C28" s="26"/>
      <c r="D28" s="26" t="s">
        <v>105</v>
      </c>
      <c r="E28" s="8">
        <v>0.2</v>
      </c>
      <c r="F28" s="14">
        <v>50000</v>
      </c>
      <c r="G28" s="8"/>
      <c r="H28" s="8">
        <v>0.2</v>
      </c>
      <c r="I28" s="14">
        <v>50000</v>
      </c>
      <c r="J28" s="9"/>
      <c r="K28" s="14">
        <v>20000</v>
      </c>
      <c r="L28" s="11"/>
      <c r="M28" s="11"/>
    </row>
    <row r="29" spans="2:13" ht="9.9499999999999993" customHeight="1">
      <c r="B29" s="18"/>
      <c r="C29" s="26"/>
      <c r="D29" s="26"/>
      <c r="E29" s="8"/>
      <c r="F29" s="14"/>
      <c r="G29" s="8"/>
      <c r="H29" s="8"/>
      <c r="I29" s="14"/>
      <c r="J29" s="9"/>
      <c r="K29" s="14"/>
      <c r="L29" s="11"/>
      <c r="M29" s="11"/>
    </row>
    <row r="30" spans="2:13" ht="15" customHeight="1">
      <c r="B30" s="18"/>
      <c r="C30" s="197" t="s">
        <v>106</v>
      </c>
      <c r="D30" s="113"/>
      <c r="E30" s="113"/>
      <c r="F30" s="113"/>
      <c r="G30" s="113"/>
      <c r="H30" s="113"/>
      <c r="I30" s="113"/>
      <c r="J30" s="215"/>
      <c r="K30" s="113"/>
      <c r="L30" s="198">
        <v>6.6729403363225359E-2</v>
      </c>
      <c r="M30" s="198"/>
    </row>
    <row r="31" spans="2:13" ht="15" customHeight="1">
      <c r="B31" s="18"/>
      <c r="C31" s="26"/>
      <c r="D31" s="26" t="s">
        <v>107</v>
      </c>
      <c r="E31" s="8">
        <v>1</v>
      </c>
      <c r="F31" s="14">
        <v>1000</v>
      </c>
      <c r="G31" s="26"/>
      <c r="H31" s="26">
        <v>1</v>
      </c>
      <c r="I31" s="14">
        <v>3500</v>
      </c>
      <c r="J31" s="1"/>
      <c r="K31" s="14">
        <v>4500</v>
      </c>
      <c r="L31" s="11"/>
      <c r="M31" s="11"/>
    </row>
    <row r="32" spans="2:13" ht="15" customHeight="1">
      <c r="B32" s="18"/>
      <c r="C32" s="8"/>
      <c r="D32" s="8" t="s">
        <v>108</v>
      </c>
      <c r="E32" s="8">
        <v>140</v>
      </c>
      <c r="F32" s="8">
        <v>8</v>
      </c>
      <c r="G32" s="8"/>
      <c r="H32" s="192">
        <v>1100</v>
      </c>
      <c r="I32" s="191">
        <v>0.3</v>
      </c>
      <c r="J32" s="1"/>
      <c r="K32" s="14">
        <v>1450</v>
      </c>
      <c r="L32" s="11"/>
      <c r="M32" s="11"/>
    </row>
    <row r="33" spans="2:13" ht="15" customHeight="1">
      <c r="B33" s="18"/>
      <c r="C33" s="8"/>
      <c r="D33" s="193" t="s">
        <v>109</v>
      </c>
      <c r="E33" s="3">
        <v>9245</v>
      </c>
      <c r="F33" s="194">
        <v>0.5</v>
      </c>
      <c r="G33" s="3"/>
      <c r="H33" s="3">
        <v>39900</v>
      </c>
      <c r="I33" s="191">
        <v>0.2</v>
      </c>
      <c r="J33" s="7"/>
      <c r="K33" s="14">
        <v>12602.5</v>
      </c>
      <c r="L33" s="11"/>
      <c r="M33" s="11"/>
    </row>
    <row r="34" spans="2:13" ht="9.9499999999999993" customHeight="1">
      <c r="B34" s="18"/>
      <c r="C34" s="8"/>
      <c r="D34" s="193"/>
      <c r="E34" s="3"/>
      <c r="F34" s="194"/>
      <c r="G34" s="3"/>
      <c r="H34" s="3"/>
      <c r="I34" s="191"/>
      <c r="J34" s="7"/>
      <c r="K34" s="14"/>
      <c r="L34" s="11"/>
      <c r="M34" s="11"/>
    </row>
    <row r="35" spans="2:13" ht="15" customHeight="1">
      <c r="B35" s="18"/>
      <c r="C35" s="197" t="s">
        <v>110</v>
      </c>
      <c r="D35" s="200"/>
      <c r="E35" s="113"/>
      <c r="F35" s="113"/>
      <c r="G35" s="113"/>
      <c r="H35" s="199"/>
      <c r="I35" s="201"/>
      <c r="J35" s="215"/>
      <c r="K35" s="113"/>
      <c r="L35" s="198">
        <v>7.1935753524565813E-2</v>
      </c>
      <c r="M35" s="198"/>
    </row>
    <row r="36" spans="2:13" ht="15" customHeight="1">
      <c r="B36" s="18"/>
      <c r="C36" s="26"/>
      <c r="D36" s="186" t="s">
        <v>111</v>
      </c>
      <c r="E36" s="26"/>
      <c r="F36" s="4" t="s">
        <v>50</v>
      </c>
      <c r="G36" s="4"/>
      <c r="H36" s="26"/>
      <c r="I36" s="4" t="s">
        <v>50</v>
      </c>
      <c r="J36" s="5"/>
      <c r="K36" s="14">
        <v>8000</v>
      </c>
      <c r="L36" s="11"/>
      <c r="M36" s="11"/>
    </row>
    <row r="37" spans="2:13" ht="15" customHeight="1">
      <c r="B37" s="18"/>
      <c r="C37" s="26"/>
      <c r="D37" s="135" t="s">
        <v>112</v>
      </c>
      <c r="E37" s="195">
        <v>1</v>
      </c>
      <c r="F37" s="14">
        <v>7000</v>
      </c>
      <c r="G37" s="26"/>
      <c r="H37" s="195"/>
      <c r="I37" s="6"/>
      <c r="J37" s="1"/>
      <c r="K37" s="14">
        <v>7000</v>
      </c>
      <c r="L37" s="11"/>
      <c r="M37" s="11"/>
    </row>
    <row r="38" spans="2:13" ht="15" customHeight="1">
      <c r="B38" s="18"/>
      <c r="C38" s="26"/>
      <c r="D38" s="135" t="s">
        <v>113</v>
      </c>
      <c r="E38" s="26"/>
      <c r="F38" s="4" t="s">
        <v>50</v>
      </c>
      <c r="G38" s="4"/>
      <c r="H38" s="26"/>
      <c r="I38" s="4" t="s">
        <v>50</v>
      </c>
      <c r="J38" s="5"/>
      <c r="K38" s="14">
        <v>5000</v>
      </c>
      <c r="L38" s="11"/>
      <c r="M38" s="11"/>
    </row>
    <row r="39" spans="2:13" ht="9.9499999999999993" customHeight="1">
      <c r="B39" s="18"/>
      <c r="C39" s="26"/>
      <c r="D39" s="135"/>
      <c r="E39" s="26"/>
      <c r="F39" s="4"/>
      <c r="G39" s="4"/>
      <c r="H39" s="26"/>
      <c r="I39" s="4"/>
      <c r="J39" s="5"/>
      <c r="K39" s="14"/>
      <c r="L39" s="11"/>
      <c r="M39" s="11"/>
    </row>
    <row r="40" spans="2:13" ht="15" customHeight="1">
      <c r="B40" s="18"/>
      <c r="C40" s="202" t="s">
        <v>114</v>
      </c>
      <c r="D40" s="113"/>
      <c r="E40" s="113"/>
      <c r="F40" s="113"/>
      <c r="G40" s="113"/>
      <c r="H40" s="113"/>
      <c r="I40" s="113"/>
      <c r="J40" s="215"/>
      <c r="K40" s="113"/>
      <c r="L40" s="198">
        <v>0.22120244208803988</v>
      </c>
      <c r="M40" s="198"/>
    </row>
    <row r="41" spans="2:13" ht="15" customHeight="1">
      <c r="B41" s="18"/>
      <c r="C41" s="26"/>
      <c r="D41" s="26" t="s">
        <v>76</v>
      </c>
      <c r="E41" s="26"/>
      <c r="F41" s="4" t="s">
        <v>50</v>
      </c>
      <c r="G41" s="4"/>
      <c r="H41" s="26"/>
      <c r="I41" s="4" t="s">
        <v>50</v>
      </c>
      <c r="J41" s="1"/>
      <c r="K41" s="14">
        <v>50000</v>
      </c>
      <c r="L41" s="11"/>
      <c r="M41" s="11"/>
    </row>
    <row r="42" spans="2:13" ht="15" customHeight="1">
      <c r="B42" s="18"/>
      <c r="C42" s="26"/>
      <c r="D42" s="26" t="s">
        <v>115</v>
      </c>
      <c r="E42" s="26"/>
      <c r="F42" s="4" t="s">
        <v>50</v>
      </c>
      <c r="G42" s="4"/>
      <c r="H42" s="26"/>
      <c r="I42" s="4" t="s">
        <v>50</v>
      </c>
      <c r="J42" s="1"/>
      <c r="K42" s="14">
        <v>1500</v>
      </c>
      <c r="L42" s="11"/>
      <c r="M42" s="11"/>
    </row>
    <row r="43" spans="2:13" ht="15" customHeight="1">
      <c r="B43" s="18"/>
      <c r="C43" s="26"/>
      <c r="D43" s="26" t="s">
        <v>116</v>
      </c>
      <c r="E43" s="26"/>
      <c r="F43" s="4" t="s">
        <v>50</v>
      </c>
      <c r="G43" s="4"/>
      <c r="H43" s="26"/>
      <c r="I43" s="4" t="s">
        <v>50</v>
      </c>
      <c r="J43" s="1"/>
      <c r="K43" s="14">
        <v>10000</v>
      </c>
      <c r="L43" s="11"/>
      <c r="M43" s="11"/>
    </row>
    <row r="44" spans="2:13" ht="9.9499999999999993" customHeight="1">
      <c r="B44" s="18"/>
      <c r="C44" s="26"/>
      <c r="D44" s="26"/>
      <c r="E44" s="26"/>
      <c r="F44" s="4"/>
      <c r="G44" s="4"/>
      <c r="H44" s="26"/>
      <c r="I44" s="4"/>
      <c r="J44" s="1"/>
      <c r="K44" s="14"/>
      <c r="L44" s="11"/>
      <c r="M44" s="11"/>
    </row>
    <row r="45" spans="2:13" ht="21" customHeight="1">
      <c r="B45" s="18"/>
      <c r="C45" s="197" t="s">
        <v>145</v>
      </c>
      <c r="D45" s="113"/>
      <c r="E45" s="113"/>
      <c r="F45" s="113"/>
      <c r="G45" s="113"/>
      <c r="H45" s="113"/>
      <c r="I45" s="203"/>
      <c r="J45" s="216"/>
      <c r="K45" s="204">
        <v>278025.86363636365</v>
      </c>
      <c r="L45" s="198">
        <v>1</v>
      </c>
      <c r="M45" s="198"/>
    </row>
    <row r="46" spans="2:13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2"/>
      <c r="M46" s="12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4"/>
  <sheetViews>
    <sheetView workbookViewId="0">
      <selection activeCell="H23" sqref="H23"/>
    </sheetView>
  </sheetViews>
  <sheetFormatPr baseColWidth="10" defaultColWidth="11.42578125" defaultRowHeight="15"/>
  <cols>
    <col min="1" max="1" width="11.42578125" style="16" customWidth="1"/>
    <col min="2" max="2" width="2.28515625" style="16" customWidth="1"/>
    <col min="3" max="3" width="5.7109375" style="16" customWidth="1"/>
    <col min="4" max="4" width="16.5703125" style="16" customWidth="1"/>
    <col min="5" max="5" width="9.42578125" style="16" customWidth="1"/>
    <col min="6" max="6" width="6.140625" style="16" customWidth="1"/>
    <col min="7" max="7" width="8.7109375" style="16" customWidth="1"/>
    <col min="8" max="8" width="13.42578125" style="16" customWidth="1"/>
    <col min="9" max="9" width="5.7109375" style="16" customWidth="1"/>
    <col min="10" max="10" width="12" style="16" customWidth="1"/>
    <col min="11" max="11" width="8.7109375" style="16" customWidth="1"/>
    <col min="12" max="16384" width="11.42578125" style="16"/>
  </cols>
  <sheetData>
    <row r="2" spans="1:11">
      <c r="A2" s="18"/>
      <c r="B2" s="18"/>
      <c r="C2" s="18"/>
      <c r="D2" s="26"/>
      <c r="E2" s="26"/>
      <c r="F2" s="26"/>
      <c r="G2" s="26"/>
      <c r="H2" s="18"/>
      <c r="I2" s="18"/>
      <c r="J2" s="26"/>
      <c r="K2" s="26"/>
    </row>
    <row r="3" spans="1:11">
      <c r="A3" s="18"/>
      <c r="C3" s="18"/>
      <c r="D3" s="26"/>
      <c r="E3" s="26"/>
      <c r="F3" s="26"/>
      <c r="G3" s="26"/>
      <c r="H3" s="26"/>
      <c r="J3" s="26"/>
      <c r="K3" s="26"/>
    </row>
    <row r="4" spans="1:11" ht="18" customHeight="1">
      <c r="A4" s="18"/>
      <c r="B4" s="18"/>
      <c r="C4" s="122" t="s">
        <v>41</v>
      </c>
      <c r="D4" s="120"/>
      <c r="E4" s="85" t="s">
        <v>117</v>
      </c>
      <c r="F4" s="85" t="s">
        <v>59</v>
      </c>
      <c r="G4" s="85" t="s">
        <v>26</v>
      </c>
      <c r="H4" s="205"/>
      <c r="I4" s="122" t="s">
        <v>118</v>
      </c>
      <c r="J4" s="120"/>
      <c r="K4" s="85" t="s">
        <v>26</v>
      </c>
    </row>
    <row r="5" spans="1:11">
      <c r="A5" s="18"/>
      <c r="B5" s="18"/>
      <c r="C5" s="197" t="s">
        <v>11</v>
      </c>
      <c r="D5" s="113" t="s">
        <v>119</v>
      </c>
      <c r="E5" s="206">
        <v>21500</v>
      </c>
      <c r="F5" s="207"/>
      <c r="G5" s="208"/>
      <c r="H5" s="57"/>
      <c r="I5" s="26"/>
      <c r="J5" s="26"/>
      <c r="K5" s="26"/>
    </row>
    <row r="6" spans="1:11">
      <c r="A6" s="18"/>
      <c r="B6" s="18"/>
      <c r="C6" s="26"/>
      <c r="D6" s="26" t="s">
        <v>120</v>
      </c>
      <c r="E6" s="209">
        <v>0.43</v>
      </c>
      <c r="F6" s="8"/>
      <c r="G6" s="26"/>
      <c r="H6" s="26"/>
      <c r="I6" s="26"/>
      <c r="J6" s="26"/>
      <c r="K6" s="26"/>
    </row>
    <row r="7" spans="1:11">
      <c r="A7" s="18"/>
      <c r="B7" s="18"/>
      <c r="C7" s="26"/>
      <c r="D7" s="26" t="s">
        <v>42</v>
      </c>
      <c r="E7" s="3">
        <v>9245</v>
      </c>
      <c r="F7" s="8">
        <v>20</v>
      </c>
      <c r="G7" s="3">
        <v>184900</v>
      </c>
      <c r="H7" s="3"/>
      <c r="I7" s="26"/>
      <c r="J7" s="26"/>
      <c r="K7" s="26"/>
    </row>
    <row r="8" spans="1:11" ht="17.25" customHeight="1">
      <c r="A8" s="18"/>
      <c r="B8" s="18"/>
      <c r="C8" s="26"/>
      <c r="D8" s="51" t="s">
        <v>122</v>
      </c>
      <c r="E8" s="210">
        <v>12255</v>
      </c>
      <c r="F8" s="8"/>
      <c r="G8" s="26"/>
      <c r="H8" s="26"/>
      <c r="I8" s="26"/>
      <c r="J8" s="26"/>
      <c r="K8" s="26"/>
    </row>
    <row r="9" spans="1:11">
      <c r="A9" s="18"/>
      <c r="B9" s="18"/>
      <c r="C9" s="197" t="s">
        <v>16</v>
      </c>
      <c r="D9" s="113" t="s">
        <v>124</v>
      </c>
      <c r="E9" s="206">
        <v>42000</v>
      </c>
      <c r="F9" s="211"/>
      <c r="G9" s="113"/>
      <c r="H9" s="26"/>
      <c r="I9" s="26"/>
      <c r="J9" s="26"/>
      <c r="K9" s="26"/>
    </row>
    <row r="10" spans="1:11">
      <c r="A10" s="18"/>
      <c r="B10" s="18"/>
      <c r="C10" s="26"/>
      <c r="D10" s="26" t="s">
        <v>125</v>
      </c>
      <c r="E10" s="209">
        <v>0.05</v>
      </c>
      <c r="F10" s="8"/>
      <c r="G10" s="26"/>
      <c r="H10" s="26"/>
      <c r="I10" s="26"/>
      <c r="J10" s="26"/>
      <c r="K10" s="26"/>
    </row>
    <row r="11" spans="1:11">
      <c r="A11" s="18"/>
      <c r="B11" s="18"/>
      <c r="C11" s="26"/>
      <c r="D11" s="26" t="s">
        <v>43</v>
      </c>
      <c r="E11" s="3">
        <v>39900</v>
      </c>
      <c r="F11" s="8">
        <v>4</v>
      </c>
      <c r="G11" s="3">
        <v>168000</v>
      </c>
      <c r="H11" s="3"/>
      <c r="I11" s="26"/>
      <c r="J11" s="26" t="s">
        <v>41</v>
      </c>
      <c r="K11" s="3">
        <v>352900</v>
      </c>
    </row>
    <row r="12" spans="1:11">
      <c r="A12" s="18"/>
      <c r="B12" s="18"/>
      <c r="C12" s="26"/>
      <c r="D12" s="26" t="s">
        <v>126</v>
      </c>
      <c r="E12" s="195">
        <v>2100</v>
      </c>
      <c r="F12" s="26"/>
      <c r="G12" s="26"/>
      <c r="H12" s="26"/>
      <c r="I12" s="212"/>
      <c r="J12" s="26" t="s">
        <v>121</v>
      </c>
      <c r="K12" s="3">
        <v>-278025.86363636365</v>
      </c>
    </row>
    <row r="13" spans="1:11" ht="15" customHeight="1">
      <c r="A13" s="18"/>
      <c r="B13" s="18"/>
      <c r="C13" s="202" t="s">
        <v>146</v>
      </c>
      <c r="D13" s="113"/>
      <c r="E13" s="113"/>
      <c r="F13" s="113"/>
      <c r="G13" s="213">
        <v>352900</v>
      </c>
      <c r="H13" s="2"/>
      <c r="I13" s="197" t="s">
        <v>123</v>
      </c>
      <c r="J13" s="113"/>
      <c r="K13" s="213">
        <v>74874.136363636353</v>
      </c>
    </row>
    <row r="14" spans="1:1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Info</vt:lpstr>
      <vt:lpstr>Tab. 1</vt:lpstr>
      <vt:lpstr>Tab. 2</vt:lpstr>
      <vt:lpstr>Tab. 3</vt:lpstr>
      <vt:lpstr>Tab. 4</vt:lpstr>
      <vt:lpstr>Tab. 5</vt:lpstr>
      <vt:lpstr>Tab.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2020-03-25T22:36:02Z</dcterms:modified>
</cp:coreProperties>
</file>